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"/>
    </mc:Choice>
  </mc:AlternateContent>
  <bookViews>
    <workbookView xWindow="240" yWindow="105" windowWidth="14805" windowHeight="8010"/>
  </bookViews>
  <sheets>
    <sheet name="Φύλλο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I8" i="1"/>
  <c r="I7" i="1"/>
  <c r="I6" i="1"/>
  <c r="I5" i="1"/>
  <c r="I4" i="1"/>
  <c r="I3" i="1"/>
  <c r="I2" i="1"/>
  <c r="H2" i="1"/>
  <c r="H9" i="1"/>
  <c r="H3" i="1"/>
  <c r="H4" i="1"/>
  <c r="H5" i="1"/>
  <c r="H6" i="1"/>
  <c r="H7" i="1"/>
  <c r="H8" i="1"/>
  <c r="F9" i="1"/>
  <c r="C36" i="1"/>
</calcChain>
</file>

<file path=xl/sharedStrings.xml><?xml version="1.0" encoding="utf-8"?>
<sst xmlns="http://schemas.openxmlformats.org/spreadsheetml/2006/main" count="18" uniqueCount="18">
  <si>
    <t>ΥΨΗ</t>
  </si>
  <si>
    <t>ΒΑΡΗ</t>
  </si>
  <si>
    <t>ΤΑΞΙΝΟΜΗΜΕΝΑ ΒΑΡΗ</t>
  </si>
  <si>
    <t>ΚΛΑΣΕΙΣ ΒΑΡΟΥΣ</t>
  </si>
  <si>
    <t xml:space="preserve">ΣΥΧΝΟΤΗΤΕΣ ΒΑΡΟΥΣ </t>
  </si>
  <si>
    <t>ΑΘΡΟΙΣΤΙΚΗΣΥΧΝΟΤΗΤΑ ΒΑΡΟΥΣ</t>
  </si>
  <si>
    <t>ΣΥΧΝΟΤΗΤΕΣ ΒΑΡΟΥΣ %</t>
  </si>
  <si>
    <t>ΑΘΡΟΙΣΤΙΚΗ ΣΥΧΝΟΤΗΤΑ %</t>
  </si>
  <si>
    <t>52 - 61</t>
  </si>
  <si>
    <t>61 - 70</t>
  </si>
  <si>
    <t>70 - 79</t>
  </si>
  <si>
    <t>79 - 88</t>
  </si>
  <si>
    <t>88 - 97</t>
  </si>
  <si>
    <t>97 - 106</t>
  </si>
  <si>
    <t>106 - 115</t>
  </si>
  <si>
    <t>ΣΥΝΤΕΛΕΣΤΗΣ ΣΥΣΧΕΤΙΣΗΣ</t>
  </si>
  <si>
    <t>ΕΥΡΟΣ ΒΑΡΟΥΣ</t>
  </si>
  <si>
    <t>ΑΠΟ ΤΟ SCATTER PLOT ΒΛΕΠΟΥΜΕ ΠΩΣ ΥΨΟΣ ΚΑΙ ΒΑΡΟΣ ΦΑΙΝΕΤΑΙ ΘΕΤΙΚΗ ΣΧΕΣΗ ΜΕΤΑΞΥ 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</si>
</sst>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9" fontId="0" fillId="0" borderId="0" xfId="1" applyFont="1"/>
    <xf numFmtId="10" fontId="0" fillId="0" borderId="0" xfId="1" applyNumberFormat="1" applyFont="1"/>
    <xf numFmtId="0" fontId="0" fillId="0" borderId="0" xfId="0" applyAlignment="1">
      <alignment horizontal="center" wrapText="1"/>
    </xf>
    <xf numFmtId="17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SCATTER PLOT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ΥΨΟΣ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Φύλλο1!$A$2:$A$35</c:f>
              <c:numCache>
                <c:formatCode>General</c:formatCode>
                <c:ptCount val="34"/>
                <c:pt idx="0">
                  <c:v>1.55</c:v>
                </c:pt>
                <c:pt idx="1">
                  <c:v>1.59</c:v>
                </c:pt>
                <c:pt idx="2" formatCode="0.00">
                  <c:v>1.6</c:v>
                </c:pt>
                <c:pt idx="3" formatCode="0.00">
                  <c:v>1.6</c:v>
                </c:pt>
                <c:pt idx="4" formatCode="0.00">
                  <c:v>1.61</c:v>
                </c:pt>
                <c:pt idx="5" formatCode="0.00">
                  <c:v>1.62</c:v>
                </c:pt>
                <c:pt idx="6" formatCode="0.00">
                  <c:v>1.63</c:v>
                </c:pt>
                <c:pt idx="7">
                  <c:v>1.63</c:v>
                </c:pt>
                <c:pt idx="8">
                  <c:v>1.63</c:v>
                </c:pt>
                <c:pt idx="9">
                  <c:v>1.64</c:v>
                </c:pt>
                <c:pt idx="10">
                  <c:v>1.65</c:v>
                </c:pt>
                <c:pt idx="11">
                  <c:v>1.66</c:v>
                </c:pt>
                <c:pt idx="12">
                  <c:v>1.67</c:v>
                </c:pt>
                <c:pt idx="13">
                  <c:v>1.67</c:v>
                </c:pt>
                <c:pt idx="14">
                  <c:v>1.67</c:v>
                </c:pt>
                <c:pt idx="15">
                  <c:v>1.69</c:v>
                </c:pt>
                <c:pt idx="16">
                  <c:v>1.7</c:v>
                </c:pt>
                <c:pt idx="17">
                  <c:v>1.7</c:v>
                </c:pt>
                <c:pt idx="18">
                  <c:v>1.7</c:v>
                </c:pt>
                <c:pt idx="19">
                  <c:v>1.7</c:v>
                </c:pt>
                <c:pt idx="20">
                  <c:v>1.71</c:v>
                </c:pt>
                <c:pt idx="21">
                  <c:v>1.72</c:v>
                </c:pt>
                <c:pt idx="22">
                  <c:v>1.75</c:v>
                </c:pt>
                <c:pt idx="23">
                  <c:v>1.75</c:v>
                </c:pt>
                <c:pt idx="24">
                  <c:v>1.78</c:v>
                </c:pt>
                <c:pt idx="25">
                  <c:v>1.78</c:v>
                </c:pt>
                <c:pt idx="26">
                  <c:v>1.78</c:v>
                </c:pt>
                <c:pt idx="27">
                  <c:v>1.81</c:v>
                </c:pt>
                <c:pt idx="28">
                  <c:v>1.82</c:v>
                </c:pt>
                <c:pt idx="29">
                  <c:v>1.85</c:v>
                </c:pt>
                <c:pt idx="30">
                  <c:v>1.85</c:v>
                </c:pt>
                <c:pt idx="31">
                  <c:v>1.9</c:v>
                </c:pt>
                <c:pt idx="32">
                  <c:v>1.92</c:v>
                </c:pt>
                <c:pt idx="33">
                  <c:v>1.98</c:v>
                </c:pt>
              </c:numCache>
            </c:numRef>
          </c:xVal>
          <c:yVal>
            <c:numRef>
              <c:f>Φύλλο1!$B$2:$B$35</c:f>
              <c:numCache>
                <c:formatCode>General</c:formatCode>
                <c:ptCount val="34"/>
                <c:pt idx="0">
                  <c:v>52</c:v>
                </c:pt>
                <c:pt idx="1">
                  <c:v>67</c:v>
                </c:pt>
                <c:pt idx="2" formatCode="0">
                  <c:v>75</c:v>
                </c:pt>
                <c:pt idx="3" formatCode="0">
                  <c:v>58</c:v>
                </c:pt>
                <c:pt idx="4" formatCode="0">
                  <c:v>95</c:v>
                </c:pt>
                <c:pt idx="5" formatCode="0">
                  <c:v>56</c:v>
                </c:pt>
                <c:pt idx="6" formatCode="0">
                  <c:v>88</c:v>
                </c:pt>
                <c:pt idx="7">
                  <c:v>65</c:v>
                </c:pt>
                <c:pt idx="8">
                  <c:v>52</c:v>
                </c:pt>
                <c:pt idx="9">
                  <c:v>81</c:v>
                </c:pt>
                <c:pt idx="10">
                  <c:v>76</c:v>
                </c:pt>
                <c:pt idx="11">
                  <c:v>73</c:v>
                </c:pt>
                <c:pt idx="12">
                  <c:v>86</c:v>
                </c:pt>
                <c:pt idx="13">
                  <c:v>67</c:v>
                </c:pt>
                <c:pt idx="14">
                  <c:v>60</c:v>
                </c:pt>
                <c:pt idx="15">
                  <c:v>75</c:v>
                </c:pt>
                <c:pt idx="16">
                  <c:v>79</c:v>
                </c:pt>
                <c:pt idx="17">
                  <c:v>69</c:v>
                </c:pt>
                <c:pt idx="18">
                  <c:v>76</c:v>
                </c:pt>
                <c:pt idx="19">
                  <c:v>79</c:v>
                </c:pt>
                <c:pt idx="20">
                  <c:v>66</c:v>
                </c:pt>
                <c:pt idx="21">
                  <c:v>61</c:v>
                </c:pt>
                <c:pt idx="22">
                  <c:v>61</c:v>
                </c:pt>
                <c:pt idx="23">
                  <c:v>87</c:v>
                </c:pt>
                <c:pt idx="24">
                  <c:v>89</c:v>
                </c:pt>
                <c:pt idx="25">
                  <c:v>59</c:v>
                </c:pt>
                <c:pt idx="26">
                  <c:v>74</c:v>
                </c:pt>
                <c:pt idx="27">
                  <c:v>74</c:v>
                </c:pt>
                <c:pt idx="28">
                  <c:v>82</c:v>
                </c:pt>
                <c:pt idx="29">
                  <c:v>65</c:v>
                </c:pt>
                <c:pt idx="30">
                  <c:v>96</c:v>
                </c:pt>
                <c:pt idx="31">
                  <c:v>94</c:v>
                </c:pt>
                <c:pt idx="32">
                  <c:v>101</c:v>
                </c:pt>
                <c:pt idx="33">
                  <c:v>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68-4E9C-B700-923507049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982359"/>
        <c:axId val="83836120"/>
      </c:scatterChart>
      <c:valAx>
        <c:axId val="507982359"/>
        <c:scaling>
          <c:orientation val="minMax"/>
          <c:max val="2"/>
          <c:min val="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83836120"/>
        <c:crosses val="autoZero"/>
        <c:crossBetween val="midCat"/>
      </c:valAx>
      <c:valAx>
        <c:axId val="83836120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07982359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17</xdr:row>
      <xdr:rowOff>85724</xdr:rowOff>
    </xdr:from>
    <xdr:to>
      <xdr:col>8</xdr:col>
      <xdr:colOff>1009650</xdr:colOff>
      <xdr:row>34</xdr:row>
      <xdr:rowOff>114299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CA02F554-2938-E599-C4CC-B40A0B78C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E16" sqref="E16:G17"/>
    </sheetView>
  </sheetViews>
  <sheetFormatPr defaultRowHeight="15" x14ac:dyDescent="0.25"/>
  <cols>
    <col min="1" max="1" width="13" customWidth="1"/>
    <col min="2" max="2" width="8" customWidth="1"/>
    <col min="3" max="3" width="20.85546875" customWidth="1"/>
    <col min="4" max="4" width="20.28515625" customWidth="1"/>
    <col min="5" max="5" width="15.140625" customWidth="1"/>
    <col min="6" max="6" width="19" customWidth="1"/>
    <col min="7" max="7" width="28.42578125" customWidth="1"/>
    <col min="8" max="8" width="20.85546875" customWidth="1"/>
    <col min="9" max="9" width="23.7109375" customWidth="1"/>
  </cols>
  <sheetData>
    <row r="1" spans="1:9" x14ac:dyDescent="0.25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>
        <v>1.55</v>
      </c>
      <c r="B2">
        <v>52</v>
      </c>
      <c r="C2">
        <v>52</v>
      </c>
      <c r="E2" t="s">
        <v>8</v>
      </c>
      <c r="F2">
        <v>6</v>
      </c>
      <c r="G2">
        <v>6</v>
      </c>
      <c r="H2" s="5">
        <f>(F2/34)</f>
        <v>0.17647058823529413</v>
      </c>
      <c r="I2" s="5">
        <f>H2</f>
        <v>0.17647058823529413</v>
      </c>
    </row>
    <row r="3" spans="1:9" x14ac:dyDescent="0.25">
      <c r="A3">
        <v>1.59</v>
      </c>
      <c r="B3">
        <v>67</v>
      </c>
      <c r="C3">
        <v>52</v>
      </c>
      <c r="E3" t="s">
        <v>9</v>
      </c>
      <c r="F3">
        <v>8</v>
      </c>
      <c r="G3">
        <v>14</v>
      </c>
      <c r="H3" s="5">
        <f t="shared" ref="H3:H8" si="0">(F3/34)</f>
        <v>0.23529411764705882</v>
      </c>
      <c r="I3" s="5">
        <f t="shared" ref="I3:I8" si="1">I2+H3</f>
        <v>0.41176470588235292</v>
      </c>
    </row>
    <row r="4" spans="1:9" x14ac:dyDescent="0.25">
      <c r="A4" s="1">
        <v>1.6</v>
      </c>
      <c r="B4" s="2">
        <v>75</v>
      </c>
      <c r="C4">
        <v>56</v>
      </c>
      <c r="E4" t="s">
        <v>10</v>
      </c>
      <c r="F4">
        <v>7</v>
      </c>
      <c r="G4">
        <v>21</v>
      </c>
      <c r="H4" s="5">
        <f t="shared" si="0"/>
        <v>0.20588235294117646</v>
      </c>
      <c r="I4" s="5">
        <f t="shared" si="1"/>
        <v>0.61764705882352944</v>
      </c>
    </row>
    <row r="5" spans="1:9" x14ac:dyDescent="0.25">
      <c r="A5" s="1">
        <v>1.6</v>
      </c>
      <c r="B5" s="2">
        <v>58</v>
      </c>
      <c r="C5">
        <v>58</v>
      </c>
      <c r="E5" t="s">
        <v>11</v>
      </c>
      <c r="F5">
        <v>6</v>
      </c>
      <c r="G5">
        <v>27</v>
      </c>
      <c r="H5" s="5">
        <f t="shared" si="0"/>
        <v>0.17647058823529413</v>
      </c>
      <c r="I5" s="5">
        <f t="shared" si="1"/>
        <v>0.79411764705882359</v>
      </c>
    </row>
    <row r="6" spans="1:9" x14ac:dyDescent="0.25">
      <c r="A6" s="1">
        <v>1.61</v>
      </c>
      <c r="B6" s="2">
        <v>95</v>
      </c>
      <c r="C6">
        <v>59</v>
      </c>
      <c r="E6" t="s">
        <v>12</v>
      </c>
      <c r="F6">
        <v>5</v>
      </c>
      <c r="G6">
        <v>32</v>
      </c>
      <c r="H6" s="5">
        <f t="shared" si="0"/>
        <v>0.14705882352941177</v>
      </c>
      <c r="I6" s="5">
        <f t="shared" si="1"/>
        <v>0.94117647058823539</v>
      </c>
    </row>
    <row r="7" spans="1:9" x14ac:dyDescent="0.25">
      <c r="A7" s="1">
        <v>1.62</v>
      </c>
      <c r="B7" s="2">
        <v>56</v>
      </c>
      <c r="C7">
        <v>60</v>
      </c>
      <c r="E7" t="s">
        <v>13</v>
      </c>
      <c r="F7">
        <v>1</v>
      </c>
      <c r="G7">
        <v>33</v>
      </c>
      <c r="H7" s="5">
        <f t="shared" si="0"/>
        <v>2.9411764705882353E-2</v>
      </c>
      <c r="I7" s="5">
        <f t="shared" si="1"/>
        <v>0.97058823529411775</v>
      </c>
    </row>
    <row r="8" spans="1:9" x14ac:dyDescent="0.25">
      <c r="A8" s="1">
        <v>1.63</v>
      </c>
      <c r="B8" s="2">
        <v>88</v>
      </c>
      <c r="C8">
        <v>61</v>
      </c>
      <c r="E8" t="s">
        <v>14</v>
      </c>
      <c r="F8">
        <v>1</v>
      </c>
      <c r="G8">
        <v>34</v>
      </c>
      <c r="H8" s="5">
        <f t="shared" si="0"/>
        <v>2.9411764705882353E-2</v>
      </c>
      <c r="I8" s="5">
        <f t="shared" si="1"/>
        <v>1</v>
      </c>
    </row>
    <row r="9" spans="1:9" x14ac:dyDescent="0.25">
      <c r="A9">
        <v>1.63</v>
      </c>
      <c r="B9">
        <v>65</v>
      </c>
      <c r="C9">
        <v>61</v>
      </c>
      <c r="F9">
        <f>SUM(F2:F8)</f>
        <v>34</v>
      </c>
      <c r="H9" s="4">
        <f>SUM(H2:H8)</f>
        <v>1</v>
      </c>
    </row>
    <row r="10" spans="1:9" x14ac:dyDescent="0.25">
      <c r="A10">
        <v>1.63</v>
      </c>
      <c r="B10">
        <v>52</v>
      </c>
      <c r="C10">
        <v>65</v>
      </c>
    </row>
    <row r="11" spans="1:9" x14ac:dyDescent="0.25">
      <c r="A11">
        <v>1.64</v>
      </c>
      <c r="B11">
        <v>81</v>
      </c>
      <c r="C11">
        <v>65</v>
      </c>
    </row>
    <row r="12" spans="1:9" x14ac:dyDescent="0.25">
      <c r="A12">
        <v>1.65</v>
      </c>
      <c r="B12">
        <v>76</v>
      </c>
      <c r="C12">
        <v>66</v>
      </c>
    </row>
    <row r="13" spans="1:9" x14ac:dyDescent="0.25">
      <c r="A13">
        <v>1.66</v>
      </c>
      <c r="B13">
        <v>73</v>
      </c>
      <c r="C13">
        <v>67</v>
      </c>
    </row>
    <row r="14" spans="1:9" x14ac:dyDescent="0.25">
      <c r="A14">
        <v>1.67</v>
      </c>
      <c r="B14">
        <v>86</v>
      </c>
      <c r="C14">
        <v>67</v>
      </c>
    </row>
    <row r="15" spans="1:9" x14ac:dyDescent="0.25">
      <c r="A15">
        <v>1.67</v>
      </c>
      <c r="B15">
        <v>67</v>
      </c>
      <c r="C15">
        <v>69</v>
      </c>
    </row>
    <row r="16" spans="1:9" ht="15" customHeight="1" x14ac:dyDescent="0.25">
      <c r="A16">
        <v>1.67</v>
      </c>
      <c r="B16">
        <v>60</v>
      </c>
      <c r="C16">
        <v>73</v>
      </c>
      <c r="E16" s="6" t="s">
        <v>17</v>
      </c>
      <c r="F16" s="6"/>
      <c r="G16" s="6"/>
    </row>
    <row r="17" spans="1:7" x14ac:dyDescent="0.25">
      <c r="A17">
        <v>1.69</v>
      </c>
      <c r="B17">
        <v>75</v>
      </c>
      <c r="C17">
        <v>74</v>
      </c>
      <c r="E17" s="6"/>
      <c r="F17" s="6"/>
      <c r="G17" s="6"/>
    </row>
    <row r="18" spans="1:7" ht="30" x14ac:dyDescent="0.25">
      <c r="A18">
        <v>1.7</v>
      </c>
      <c r="B18">
        <v>79</v>
      </c>
      <c r="C18">
        <v>74</v>
      </c>
      <c r="D18" s="3" t="s">
        <v>15</v>
      </c>
      <c r="E18" s="7">
        <f>PEARSON(A2:A35,B2:B35)</f>
        <v>0.5818169088356554</v>
      </c>
    </row>
    <row r="19" spans="1:7" x14ac:dyDescent="0.25">
      <c r="A19">
        <v>1.7</v>
      </c>
      <c r="B19">
        <v>69</v>
      </c>
      <c r="C19">
        <v>75</v>
      </c>
    </row>
    <row r="20" spans="1:7" x14ac:dyDescent="0.25">
      <c r="A20">
        <v>1.7</v>
      </c>
      <c r="B20">
        <v>76</v>
      </c>
      <c r="C20">
        <v>75</v>
      </c>
    </row>
    <row r="21" spans="1:7" x14ac:dyDescent="0.25">
      <c r="A21">
        <v>1.7</v>
      </c>
      <c r="B21">
        <v>79</v>
      </c>
      <c r="C21">
        <v>76</v>
      </c>
    </row>
    <row r="22" spans="1:7" x14ac:dyDescent="0.25">
      <c r="A22">
        <v>1.71</v>
      </c>
      <c r="B22">
        <v>66</v>
      </c>
      <c r="C22">
        <v>76</v>
      </c>
    </row>
    <row r="23" spans="1:7" x14ac:dyDescent="0.25">
      <c r="A23">
        <v>1.72</v>
      </c>
      <c r="B23">
        <v>61</v>
      </c>
      <c r="C23">
        <v>79</v>
      </c>
      <c r="E23" s="3"/>
    </row>
    <row r="24" spans="1:7" x14ac:dyDescent="0.25">
      <c r="A24">
        <v>1.75</v>
      </c>
      <c r="B24">
        <v>61</v>
      </c>
      <c r="C24">
        <v>79</v>
      </c>
    </row>
    <row r="25" spans="1:7" x14ac:dyDescent="0.25">
      <c r="A25">
        <v>1.75</v>
      </c>
      <c r="B25">
        <v>87</v>
      </c>
      <c r="C25">
        <v>81</v>
      </c>
    </row>
    <row r="26" spans="1:7" x14ac:dyDescent="0.25">
      <c r="A26">
        <v>1.78</v>
      </c>
      <c r="B26">
        <v>89</v>
      </c>
      <c r="C26">
        <v>82</v>
      </c>
    </row>
    <row r="27" spans="1:7" x14ac:dyDescent="0.25">
      <c r="A27">
        <v>1.78</v>
      </c>
      <c r="B27">
        <v>59</v>
      </c>
      <c r="C27">
        <v>86</v>
      </c>
    </row>
    <row r="28" spans="1:7" x14ac:dyDescent="0.25">
      <c r="A28">
        <v>1.78</v>
      </c>
      <c r="B28">
        <v>74</v>
      </c>
      <c r="C28">
        <v>87</v>
      </c>
    </row>
    <row r="29" spans="1:7" x14ac:dyDescent="0.25">
      <c r="A29">
        <v>1.81</v>
      </c>
      <c r="B29">
        <v>74</v>
      </c>
      <c r="C29">
        <v>88</v>
      </c>
    </row>
    <row r="30" spans="1:7" x14ac:dyDescent="0.25">
      <c r="A30">
        <v>1.82</v>
      </c>
      <c r="B30">
        <v>82</v>
      </c>
      <c r="C30">
        <v>89</v>
      </c>
    </row>
    <row r="31" spans="1:7" x14ac:dyDescent="0.25">
      <c r="A31">
        <v>1.85</v>
      </c>
      <c r="B31">
        <v>65</v>
      </c>
      <c r="C31">
        <v>94</v>
      </c>
    </row>
    <row r="32" spans="1:7" x14ac:dyDescent="0.25">
      <c r="A32">
        <v>1.85</v>
      </c>
      <c r="B32">
        <v>96</v>
      </c>
      <c r="C32">
        <v>95</v>
      </c>
    </row>
    <row r="33" spans="1:3" x14ac:dyDescent="0.25">
      <c r="A33">
        <v>1.9</v>
      </c>
      <c r="B33">
        <v>94</v>
      </c>
      <c r="C33">
        <v>96</v>
      </c>
    </row>
    <row r="34" spans="1:3" x14ac:dyDescent="0.25">
      <c r="A34">
        <v>1.92</v>
      </c>
      <c r="B34">
        <v>101</v>
      </c>
      <c r="C34">
        <v>101</v>
      </c>
    </row>
    <row r="35" spans="1:3" x14ac:dyDescent="0.25">
      <c r="A35">
        <v>1.98</v>
      </c>
      <c r="B35">
        <v>113</v>
      </c>
      <c r="C35">
        <v>113</v>
      </c>
    </row>
    <row r="36" spans="1:3" x14ac:dyDescent="0.25">
      <c r="A36" t="s">
        <v>16</v>
      </c>
      <c r="C36">
        <f>(C35-C2)</f>
        <v>61</v>
      </c>
    </row>
  </sheetData>
  <sortState ref="C2:C35">
    <sortCondition ref="C2:C35"/>
  </sortState>
  <mergeCells count="1">
    <mergeCell ref="E16:G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Φύλλο1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anthropel</dc:creator>
  <cp:keywords/>
  <dc:description/>
  <cp:lastModifiedBy>user</cp:lastModifiedBy>
  <cp:revision/>
  <dcterms:created xsi:type="dcterms:W3CDTF">2022-09-25T13:51:18Z</dcterms:created>
  <dcterms:modified xsi:type="dcterms:W3CDTF">2022-09-26T16:03:40Z</dcterms:modified>
  <cp:category/>
  <cp:contentStatus/>
</cp:coreProperties>
</file>