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Piraeus\Classes\PRODUCTION PLANNING\FALL 2024\"/>
    </mc:Choice>
  </mc:AlternateContent>
  <xr:revisionPtr revIDLastSave="0" documentId="13_ncr:1_{E4C77D5E-38F6-4679-B6C7-933E8667E335}" xr6:coauthVersionLast="47" xr6:coauthVersionMax="47" xr10:uidLastSave="{00000000-0000-0000-0000-000000000000}"/>
  <bookViews>
    <workbookView xWindow="-110" yWindow="-110" windowWidth="19420" windowHeight="10300" tabRatio="795" xr2:uid="{F847AEB3-B3C5-4BB5-98D5-2F066CC98B3D}"/>
  </bookViews>
  <sheets>
    <sheet name="SC(P)" sheetId="55" r:id="rId1"/>
    <sheet name="SC(N)" sheetId="57" r:id="rId2"/>
    <sheet name="Data" sheetId="38" r:id="rId3"/>
  </sheets>
  <externalReferences>
    <externalReference r:id="rId4"/>
  </externalReferences>
  <definedNames>
    <definedName name="_xlnm.Extract">#REF!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'SC(P)'!$A$35</definedName>
    <definedName name="solver_typ" localSheetId="0" hidden="1">1</definedName>
    <definedName name="solver_val" localSheetId="0" hidden="1">0</definedName>
    <definedName name="solver_ver" localSheetId="0" hidden="1">3</definedName>
    <definedName name="TypeANSWER">'[1]DV (an)'!$G$58:$J$58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55" l="1"/>
  <c r="A34" i="55"/>
  <c r="A33" i="55"/>
  <c r="G32" i="55"/>
  <c r="G31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13" i="55"/>
  <c r="C28" i="55"/>
  <c r="C14" i="55"/>
  <c r="C15" i="55"/>
  <c r="C16" i="55"/>
  <c r="C17" i="55"/>
  <c r="C18" i="55"/>
  <c r="C19" i="55"/>
  <c r="C20" i="55"/>
  <c r="C21" i="55"/>
  <c r="C22" i="55"/>
  <c r="C23" i="55"/>
  <c r="C24" i="55"/>
  <c r="C25" i="55"/>
  <c r="C26" i="55"/>
  <c r="C27" i="55"/>
  <c r="C13" i="55"/>
  <c r="B28" i="55"/>
  <c r="A28" i="55"/>
  <c r="A32" i="55"/>
  <c r="A31" i="55"/>
  <c r="A30" i="55"/>
  <c r="D28" i="55" l="1"/>
</calcChain>
</file>

<file path=xl/sharedStrings.xml><?xml version="1.0" encoding="utf-8"?>
<sst xmlns="http://schemas.openxmlformats.org/spreadsheetml/2006/main" count="860" uniqueCount="68">
  <si>
    <t>Date</t>
  </si>
  <si>
    <t>Carlota</t>
  </si>
  <si>
    <t>Price</t>
  </si>
  <si>
    <t>No.</t>
  </si>
  <si>
    <t>Aspen</t>
  </si>
  <si>
    <t>Yanaki</t>
  </si>
  <si>
    <t>Sunset</t>
  </si>
  <si>
    <t>Bellen</t>
  </si>
  <si>
    <t>Delicate Arch</t>
  </si>
  <si>
    <t>Product (Boomerang Name)</t>
  </si>
  <si>
    <t>Test Scores</t>
  </si>
  <si>
    <t>Coupon</t>
  </si>
  <si>
    <t>Payment Method</t>
  </si>
  <si>
    <t>Region</t>
  </si>
  <si>
    <t>Units</t>
  </si>
  <si>
    <t>Amount of Transaction (Revenue)</t>
  </si>
  <si>
    <t>Customer Age</t>
  </si>
  <si>
    <t>Range (Flight out meters)</t>
  </si>
  <si>
    <t>Mastercard</t>
  </si>
  <si>
    <t>West</t>
  </si>
  <si>
    <t>No Coupon</t>
  </si>
  <si>
    <t>East</t>
  </si>
  <si>
    <t>American Express</t>
  </si>
  <si>
    <t>Visa</t>
  </si>
  <si>
    <t>PayPal</t>
  </si>
  <si>
    <t>South</t>
  </si>
  <si>
    <t>Discover</t>
  </si>
  <si>
    <t>Mid West</t>
  </si>
  <si>
    <t>Sample of 200 sales for a product. Use Descriptive Statistics to reveal patterns in raw data.</t>
  </si>
  <si>
    <t>Comparing two quantitative variables to see if there is a relationship: Scatter Diagram</t>
  </si>
  <si>
    <t>Two Numbers plotted, one on each axis</t>
  </si>
  <si>
    <t>Horizontal Axis = Independent Variable = x</t>
  </si>
  <si>
    <t>Vertical Axis = Dependent Variable = f(x) = y</t>
  </si>
  <si>
    <t>1) Move along x axis, then 2) move along y axis, record point</t>
  </si>
  <si>
    <t>X values should be to left of y values, and field (variable names at top of each column).</t>
  </si>
  <si>
    <t>Direct / Positive Relationship: as x increases, y increases</t>
  </si>
  <si>
    <t>Hours Studied</t>
  </si>
  <si>
    <t>Indirect (inverse) / Negative Relationship: as x increases, y decreases</t>
  </si>
  <si>
    <t>Absences In Class</t>
  </si>
  <si>
    <t>Grade</t>
  </si>
  <si>
    <t>Total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</si>
  <si>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</si>
  <si>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</si>
  <si>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</si>
  <si>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</si>
  <si>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</si>
  <si>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</si>
  <si>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</si>
  <si>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</si>
  <si>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</si>
  <si>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</si>
  <si>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</si>
  <si>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</si>
  <si>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</si>
  <si>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</si>
  <si>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</si>
  <si>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</si>
  <si>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</si>
  <si>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</si>
  <si>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</si>
  <si>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</si>
  <si>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</si>
  <si>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95,0%</t>
  </si>
  <si>
    <t>Upper 95,0%</t>
  </si>
  <si>
    <t>T.DT</t>
  </si>
  <si>
    <t>T^2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</si>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</sst>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&quot;$&quot;#,##0.00_);[Red]\(&quot;$&quot;#,##0.00\)"/>
    <numFmt numFmtId="167" formatCode="_(* #,##0.00_);_(* \(#,##0.00\);_(* &quot;-&quot;??_);_(@_)"/>
    <numFmt numFmtId="168" formatCode="_(&quot;$&quot;* #,##0.00_);_(&quot;$&quot;* \(#,##0.00\);_(&quot;$&quot;* &quot;-&quot;??_);_(@_)"/>
    <numFmt numFmtId="170" formatCode="0.0000"/>
    <numFmt numFmtId="171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18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2" borderId="3"/>
    <xf numFmtId="0" fontId="4" fillId="2" borderId="3"/>
    <xf numFmtId="0" fontId="4" fillId="2" borderId="3">
      <alignment wrapText="1"/>
    </xf>
    <xf numFmtId="0" fontId="6" fillId="5" borderId="3">
      <alignment horizontal="centerContinuous" wrapText="1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2" borderId="3">
      <alignment wrapText="1"/>
    </xf>
  </cellStyleXfs>
  <cellXfs count="23">
    <xf numFmtId="0" fontId="0" fillId="0" borderId="0" xfId="0"/>
    <xf numFmtId="0" fontId="0" fillId="0" borderId="3" xfId="0" applyBorder="1"/>
    <xf numFmtId="166" fontId="0" fillId="0" borderId="3" xfId="0" applyNumberFormat="1" applyBorder="1"/>
    <xf numFmtId="0" fontId="0" fillId="0" borderId="0" xfId="0" applyAlignment="1">
      <alignment wrapText="1"/>
    </xf>
    <xf numFmtId="0" fontId="4" fillId="2" borderId="3" xfId="0" applyFont="1" applyFill="1" applyBorder="1" applyAlignment="1">
      <alignment wrapText="1"/>
    </xf>
    <xf numFmtId="0" fontId="0" fillId="4" borderId="3" xfId="0" applyFill="1" applyBorder="1"/>
    <xf numFmtId="0" fontId="5" fillId="2" borderId="3" xfId="0" applyFont="1" applyFill="1" applyBorder="1" applyAlignment="1">
      <alignment wrapText="1"/>
    </xf>
    <xf numFmtId="0" fontId="8" fillId="3" borderId="0" xfId="0" applyFont="1" applyFill="1" applyAlignment="1">
      <alignment horizontal="centerContinuous" wrapText="1"/>
    </xf>
    <xf numFmtId="0" fontId="7" fillId="3" borderId="0" xfId="0" applyFont="1" applyFill="1" applyAlignment="1">
      <alignment horizontal="centerContinuous" wrapText="1"/>
    </xf>
    <xf numFmtId="14" fontId="0" fillId="0" borderId="3" xfId="0" applyNumberFormat="1" applyBorder="1"/>
    <xf numFmtId="0" fontId="0" fillId="4" borderId="1" xfId="0" applyFill="1" applyBorder="1" applyAlignment="1">
      <alignment horizontal="centerContinuous" wrapText="1"/>
    </xf>
    <xf numFmtId="0" fontId="0" fillId="4" borderId="2" xfId="0" applyFill="1" applyBorder="1" applyAlignment="1">
      <alignment horizontal="centerContinuous" wrapText="1"/>
    </xf>
    <xf numFmtId="170" fontId="0" fillId="0" borderId="0" xfId="0" applyNumberFormat="1"/>
    <xf numFmtId="171" fontId="0" fillId="0" borderId="0" xfId="0" applyNumberFormat="1"/>
    <xf numFmtId="2" fontId="3" fillId="6" borderId="0" xfId="0" applyNumberFormat="1" applyFont="1" applyFill="1"/>
    <xf numFmtId="0" fontId="0" fillId="0" borderId="4" xfId="0" applyBorder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Continuous"/>
    </xf>
    <xf numFmtId="0" fontId="4" fillId="2" borderId="3" xfId="0" applyFont="1" applyFill="1" applyBorder="1" applyAlignment="1">
      <alignment horizontal="center" vertical="center" wrapText="1"/>
    </xf>
    <xf numFmtId="0" fontId="3" fillId="6" borderId="0" xfId="0" applyFont="1" applyFill="1"/>
    <xf numFmtId="0" fontId="0" fillId="4" borderId="0" xfId="0" applyFill="1"/>
    <xf numFmtId="0" fontId="0" fillId="4" borderId="4" xfId="0" applyFill="1" applyBorder="1"/>
    <xf numFmtId="166" fontId="0" fillId="4" borderId="3" xfId="0" applyNumberFormat="1" applyFill="1" applyBorder="1"/>
  </cellXfs>
  <cellStyles count="8">
    <cellStyle name="Blue" xfId="7" xr:uid="{10D7835C-6DEC-455F-849D-A3F8D6B92711}"/>
    <cellStyle name="BlueField" xfId="1" xr:uid="{C6367BC8-0024-45F3-8BE2-AB254254FD4B}"/>
    <cellStyle name="BlueHeader" xfId="2" xr:uid="{1B5C023C-E321-49D2-A3A1-CD8E96DDDCFE}"/>
    <cellStyle name="Comma 2" xfId="5" xr:uid="{B60E535B-9A57-46FD-936C-08ECA0802C68}"/>
    <cellStyle name="Currency 2" xfId="6" xr:uid="{E76352C8-C406-4BA5-B7F9-5FFB9B1924F7}"/>
    <cellStyle name="HeaderBlue" xfId="3" xr:uid="{E4DDFB20-709D-49D5-993F-BA33C8ED496A}"/>
    <cellStyle name="Normal" xfId="0" builtinId="0"/>
    <cellStyle name="redcenteraccrossselection" xfId="4" xr:uid="{60019C44-C8DD-4FF0-A6D0-5A4BF252BF5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'SC(P)'!$B$12</c:f>
              <c:strCache>
                <c:ptCount val="1"/>
                <c:pt idx="0">
                  <c:v>Test Scores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5.8552953608071716E-2"/>
                  <c:y val="0.144620462046204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'SC(P)'!$A$13:$A$27</c:f>
              <c:numCache>
                <c:formatCode>General</c:formatCode>
                <c:ptCount val="15"/>
                <c:pt idx="0">
                  <c:v>8</c:v>
                </c:pt>
                <c:pt idx="1">
                  <c:v>24</c:v>
                </c:pt>
                <c:pt idx="2">
                  <c:v>4</c:v>
                </c:pt>
                <c:pt idx="3">
                  <c:v>21</c:v>
                </c:pt>
                <c:pt idx="4">
                  <c:v>9</c:v>
                </c:pt>
                <c:pt idx="5">
                  <c:v>16</c:v>
                </c:pt>
                <c:pt idx="6">
                  <c:v>9</c:v>
                </c:pt>
                <c:pt idx="7">
                  <c:v>16</c:v>
                </c:pt>
                <c:pt idx="8">
                  <c:v>1</c:v>
                </c:pt>
                <c:pt idx="9">
                  <c:v>8</c:v>
                </c:pt>
                <c:pt idx="10">
                  <c:v>10</c:v>
                </c:pt>
                <c:pt idx="11">
                  <c:v>15</c:v>
                </c:pt>
                <c:pt idx="12">
                  <c:v>8</c:v>
                </c:pt>
                <c:pt idx="13">
                  <c:v>10</c:v>
                </c:pt>
                <c:pt idx="14">
                  <c:v>9</c:v>
                </c:pt>
              </c:numCache>
            </c:numRef>
          </c:xVal>
          <c:yVal>
            <c:numRef>
              <c:f>'SC(P)'!$B$13:$B$27</c:f>
              <c:numCache>
                <c:formatCode>General</c:formatCode>
                <c:ptCount val="15"/>
                <c:pt idx="0">
                  <c:v>85</c:v>
                </c:pt>
                <c:pt idx="1">
                  <c:v>99</c:v>
                </c:pt>
                <c:pt idx="2">
                  <c:v>62</c:v>
                </c:pt>
                <c:pt idx="3">
                  <c:v>92</c:v>
                </c:pt>
                <c:pt idx="4">
                  <c:v>100</c:v>
                </c:pt>
                <c:pt idx="5">
                  <c:v>88</c:v>
                </c:pt>
                <c:pt idx="6">
                  <c:v>75</c:v>
                </c:pt>
                <c:pt idx="7">
                  <c:v>88</c:v>
                </c:pt>
                <c:pt idx="8">
                  <c:v>25</c:v>
                </c:pt>
                <c:pt idx="9">
                  <c:v>78</c:v>
                </c:pt>
                <c:pt idx="10">
                  <c:v>82</c:v>
                </c:pt>
                <c:pt idx="11">
                  <c:v>92</c:v>
                </c:pt>
                <c:pt idx="12">
                  <c:v>55</c:v>
                </c:pt>
                <c:pt idx="13">
                  <c:v>84</c:v>
                </c:pt>
                <c:pt idx="14">
                  <c:v>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DF-48EF-88B3-5E64C9207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809120"/>
        <c:axId val="796815360"/>
      </c:scatterChart>
      <c:valAx>
        <c:axId val="79680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815360"/>
        <c:crosses val="autoZero"/>
        <c:crossBetween val="midCat"/>
      </c:valAx>
      <c:valAx>
        <c:axId val="796815360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809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1549400</xdr:colOff>
      <xdr:row>23</xdr:row>
      <xdr:rowOff>25400</xdr:rowOff>
    </xdr:from>
    <xdr:to>
      <xdr:col>9</xdr:col>
      <xdr:colOff>434975</xdr:colOff>
      <xdr:row>26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F73571-7AB7-B68D-8C5C-DCF4123DB0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37" t="10809" b="61434"/>
        <a:stretch/>
      </xdr:blipFill>
      <xdr:spPr bwMode="auto">
        <a:xfrm>
          <a:off x="8477250" y="4260850"/>
          <a:ext cx="1241425" cy="704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768350</xdr:colOff>
      <xdr:row>23</xdr:row>
      <xdr:rowOff>120650</xdr:rowOff>
    </xdr:from>
    <xdr:to>
      <xdr:col>7</xdr:col>
      <xdr:colOff>1076325</xdr:colOff>
      <xdr:row>28</xdr:row>
      <xdr:rowOff>69850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7BEAD3-76BB-43C4-70FB-597447CF5E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03" t="59199" b="6657"/>
        <a:stretch/>
      </xdr:blipFill>
      <xdr:spPr bwMode="auto">
        <a:xfrm>
          <a:off x="5949950" y="4356100"/>
          <a:ext cx="2054225" cy="882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650875</xdr:colOff>
      <xdr:row>12</xdr:row>
      <xdr:rowOff>107950</xdr:rowOff>
    </xdr:from>
    <xdr:to>
      <xdr:col>9</xdr:col>
      <xdr:colOff>215900</xdr:colOff>
      <xdr:row>23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571154-3B0F-2A9E-D7FE-89292173E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0VideoExcelStorage\218\junk\Busn214-Week05OL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ics"/>
      <sheetName val="Errors"/>
      <sheetName val="E(1)"/>
      <sheetName val="E(1an)"/>
      <sheetName val="E(2)"/>
      <sheetName val="E(2an)"/>
      <sheetName val="E(3)"/>
      <sheetName val="E(3an)"/>
      <sheetName val="E(4)"/>
      <sheetName val="E(4an)"/>
      <sheetName val="E(5 )"/>
      <sheetName val="E(5an)"/>
      <sheetName val="DV"/>
      <sheetName val="DV (an)"/>
      <sheetName val="Flash Fill"/>
      <sheetName val="Flash Fill (an)"/>
      <sheetName val="CNF-Notes"/>
      <sheetName val="CNF"/>
      <sheetName val="CNF (an)"/>
      <sheetName val="Text Formulas"/>
      <sheetName val="Text Formulas (an)"/>
      <sheetName val="Date Functions"/>
      <sheetName val="Date Functions (an)"/>
      <sheetName val="Array Formulas"/>
      <sheetName val="Array Formulas (an)"/>
      <sheetName val="Array Functions"/>
      <sheetName val="Array Functions (an)"/>
      <sheetName val="Homework ==&gt;&gt;"/>
      <sheetName val="HW(1)"/>
      <sheetName val="HW(1an)"/>
      <sheetName val="HW(2)"/>
      <sheetName val="HW(2an)"/>
      <sheetName val="HW(3)"/>
      <sheetName val="HW(3an)"/>
      <sheetName val="HW(4)"/>
      <sheetName val="HW(4an)"/>
      <sheetName val="HW(5)"/>
      <sheetName val="HW(5an)"/>
      <sheetName val="HW(6)"/>
      <sheetName val="HW(6an)"/>
      <sheetName val="HW(7)"/>
      <sheetName val="HW(7an)"/>
      <sheetName val="HW(8)"/>
      <sheetName val="HW(8an)"/>
      <sheetName val="HW(9)"/>
      <sheetName val="HW(9an)"/>
      <sheetName val="HW(10)"/>
      <sheetName val="HW(10an)"/>
      <sheetName val="HW(11)"/>
      <sheetName val="HW(11an)"/>
      <sheetName val="HW(12)"/>
      <sheetName val="HW(12an)"/>
      <sheetName val="HW(13)"/>
      <sheetName val="HW(13an)"/>
      <sheetName val="HW(14)"/>
      <sheetName val="HW(14an)"/>
      <sheetName val="HW(15)"/>
      <sheetName val="HW(15a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8">
          <cell r="G58" t="str">
            <v>FreestyleANSWER</v>
          </cell>
          <cell r="H58" t="str">
            <v>FastANSWER</v>
          </cell>
          <cell r="I58" t="str">
            <v>AussieANSWER</v>
          </cell>
          <cell r="J58" t="str">
            <v>WindANSWER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265-EBE4-4EE6-9FD2-75CDFF569F18}">
  <sheetPr>
    <tabColor rgb="FF0000FF"/>
  </sheetPr>
  <dimension ref="A1:S34"/>
  <sheetViews>
    <sheetView tabSelected="1" topLeftCell="E15" zoomScaleNormal="100" workbookViewId="0">
      <selection activeCell="B13" sqref="B13"/>
    </sheetView>
  </sheetViews>
  <sheetFormatPr defaultRowHeight="14.5" x14ac:dyDescent="0.35"/>
  <cols>
    <col min="1" max="1" width="15.26953125" customWidth="1"/>
    <col min="2" max="2" width="15.90625" customWidth="1"/>
    <col min="3" max="3" width="11.26953125" customWidth="1"/>
    <col min="4" max="4" width="8" customWidth="1"/>
    <col min="5" max="5" width="15" customWidth="1"/>
    <col min="7" max="8" width="25" customWidth="1"/>
  </cols>
  <sheetData>
    <row r="1" spans="1:12" x14ac:dyDescent="0.35">
      <c r="A1" t="s">
        <v>29</v>
      </c>
    </row>
    <row r="2" spans="1:12" x14ac:dyDescent="0.35">
      <c r="A2" t="s">
        <v>30</v>
      </c>
    </row>
    <row r="3" spans="1:12" x14ac:dyDescent="0.35">
      <c r="A3" t="s">
        <v>31</v>
      </c>
    </row>
    <row r="4" spans="1:12" x14ac:dyDescent="0.35">
      <c r="A4" t="s">
        <v>32</v>
      </c>
    </row>
    <row r="5" spans="1:12" x14ac:dyDescent="0.35">
      <c r="A5" t="s">
        <v>33</v>
      </c>
    </row>
    <row r="6" spans="1:12" x14ac:dyDescent="0.35">
      <c r="A6" t="s">
        <v>34</v>
      </c>
    </row>
    <row r="10" spans="1:12" x14ac:dyDescent="0.35">
      <c r="A10" s="10" t="s">
        <v>35</v>
      </c>
      <c r="B10" s="11"/>
    </row>
    <row r="12" spans="1:12" x14ac:dyDescent="0.35">
      <c r="A12" s="18" t="s">
        <v>36</v>
      </c>
      <c r="B12" s="18" t="s">
        <v>10</v>
      </c>
      <c r="C12" s="18" t="s">
        <v>64</v>
      </c>
      <c r="D12" s="18" t="s">
        <v>65</v>
      </c>
      <c r="E12" s="18"/>
    </row>
    <row r="13" spans="1:12" x14ac:dyDescent="0.35">
      <c r="A13" s="1">
        <v>8</v>
      </c>
      <c r="B13" s="1">
        <v>85</v>
      </c>
      <c r="C13">
        <f>A13*B13</f>
        <v>680</v>
      </c>
      <c r="D13">
        <f>A13^2</f>
        <v>64</v>
      </c>
    </row>
    <row r="14" spans="1:12" x14ac:dyDescent="0.35">
      <c r="A14" s="1">
        <v>24</v>
      </c>
      <c r="B14" s="1">
        <v>99</v>
      </c>
      <c r="C14">
        <f t="shared" ref="C14:C27" si="0">A14*B14</f>
        <v>2376</v>
      </c>
      <c r="D14">
        <f t="shared" ref="D14:D27" si="1">A14^2</f>
        <v>576</v>
      </c>
      <c r="K14" t="s">
        <v>41</v>
      </c>
    </row>
    <row r="15" spans="1:12" ht="15" thickBot="1" x14ac:dyDescent="0.4">
      <c r="A15" s="1">
        <v>4</v>
      </c>
      <c r="B15" s="1">
        <v>62</v>
      </c>
      <c r="C15">
        <f t="shared" si="0"/>
        <v>248</v>
      </c>
      <c r="D15">
        <f t="shared" si="1"/>
        <v>16</v>
      </c>
    </row>
    <row r="16" spans="1:12" x14ac:dyDescent="0.35">
      <c r="A16" s="1">
        <v>21</v>
      </c>
      <c r="B16" s="1">
        <v>92</v>
      </c>
      <c r="C16">
        <f t="shared" si="0"/>
        <v>1932</v>
      </c>
      <c r="D16">
        <f t="shared" si="1"/>
        <v>441</v>
      </c>
      <c r="K16" s="17" t="s">
        <v>42</v>
      </c>
      <c r="L16" s="17"/>
    </row>
    <row r="17" spans="1:19" x14ac:dyDescent="0.35">
      <c r="A17" s="1">
        <v>9</v>
      </c>
      <c r="B17" s="1">
        <v>100</v>
      </c>
      <c r="C17">
        <f t="shared" si="0"/>
        <v>900</v>
      </c>
      <c r="D17">
        <f t="shared" si="1"/>
        <v>81</v>
      </c>
      <c r="K17" t="s">
        <v>43</v>
      </c>
      <c r="L17" s="20">
        <v>0.7047026489304542</v>
      </c>
    </row>
    <row r="18" spans="1:19" x14ac:dyDescent="0.35">
      <c r="A18" s="1">
        <v>16</v>
      </c>
      <c r="B18" s="1">
        <v>88</v>
      </c>
      <c r="C18">
        <f t="shared" si="0"/>
        <v>1408</v>
      </c>
      <c r="D18">
        <f t="shared" si="1"/>
        <v>256</v>
      </c>
      <c r="K18" t="s">
        <v>44</v>
      </c>
      <c r="L18">
        <v>0.49660582340959902</v>
      </c>
    </row>
    <row r="19" spans="1:19" x14ac:dyDescent="0.35">
      <c r="A19" s="1">
        <v>9</v>
      </c>
      <c r="B19" s="1">
        <v>75</v>
      </c>
      <c r="C19">
        <f t="shared" si="0"/>
        <v>675</v>
      </c>
      <c r="D19">
        <f t="shared" si="1"/>
        <v>81</v>
      </c>
      <c r="K19" t="s">
        <v>45</v>
      </c>
      <c r="L19">
        <v>0.45788319444110664</v>
      </c>
    </row>
    <row r="20" spans="1:19" x14ac:dyDescent="0.35">
      <c r="A20" s="1">
        <v>16</v>
      </c>
      <c r="B20" s="1">
        <v>88</v>
      </c>
      <c r="C20">
        <f t="shared" si="0"/>
        <v>1408</v>
      </c>
      <c r="D20">
        <f t="shared" si="1"/>
        <v>256</v>
      </c>
      <c r="K20" t="s">
        <v>46</v>
      </c>
      <c r="L20">
        <v>14.386447453349763</v>
      </c>
    </row>
    <row r="21" spans="1:19" ht="15" thickBot="1" x14ac:dyDescent="0.4">
      <c r="A21" s="1">
        <v>1</v>
      </c>
      <c r="B21" s="1">
        <v>25</v>
      </c>
      <c r="C21">
        <f t="shared" si="0"/>
        <v>25</v>
      </c>
      <c r="D21">
        <f t="shared" si="1"/>
        <v>1</v>
      </c>
      <c r="K21" s="15" t="s">
        <v>47</v>
      </c>
      <c r="L21" s="21">
        <v>15</v>
      </c>
    </row>
    <row r="22" spans="1:19" x14ac:dyDescent="0.35">
      <c r="A22" s="1">
        <v>8</v>
      </c>
      <c r="B22" s="1">
        <v>78</v>
      </c>
      <c r="C22">
        <f t="shared" si="0"/>
        <v>624</v>
      </c>
      <c r="D22">
        <f t="shared" si="1"/>
        <v>64</v>
      </c>
    </row>
    <row r="23" spans="1:19" ht="15" thickBot="1" x14ac:dyDescent="0.4">
      <c r="A23" s="1">
        <v>10</v>
      </c>
      <c r="B23" s="1">
        <v>82</v>
      </c>
      <c r="C23">
        <f t="shared" si="0"/>
        <v>820</v>
      </c>
      <c r="D23">
        <f t="shared" si="1"/>
        <v>100</v>
      </c>
      <c r="K23" t="s">
        <v>48</v>
      </c>
    </row>
    <row r="24" spans="1:19" x14ac:dyDescent="0.35">
      <c r="A24" s="1">
        <v>15</v>
      </c>
      <c r="B24" s="1">
        <v>92</v>
      </c>
      <c r="C24">
        <f t="shared" si="0"/>
        <v>1380</v>
      </c>
      <c r="D24">
        <f t="shared" si="1"/>
        <v>225</v>
      </c>
      <c r="K24" s="16"/>
      <c r="L24" s="16" t="s">
        <v>52</v>
      </c>
      <c r="M24" s="16" t="s">
        <v>53</v>
      </c>
      <c r="N24" s="16" t="s">
        <v>54</v>
      </c>
      <c r="O24" s="16" t="s">
        <v>55</v>
      </c>
      <c r="P24" s="16" t="s">
        <v>56</v>
      </c>
    </row>
    <row r="25" spans="1:19" x14ac:dyDescent="0.35">
      <c r="A25" s="1">
        <v>8</v>
      </c>
      <c r="B25" s="1">
        <v>55</v>
      </c>
      <c r="C25">
        <f t="shared" si="0"/>
        <v>440</v>
      </c>
      <c r="D25">
        <f t="shared" si="1"/>
        <v>64</v>
      </c>
      <c r="K25" t="s">
        <v>49</v>
      </c>
      <c r="L25">
        <v>1</v>
      </c>
      <c r="M25">
        <v>2654.3250190694134</v>
      </c>
      <c r="N25">
        <v>2654.3250190694134</v>
      </c>
      <c r="O25">
        <v>12.824692864053073</v>
      </c>
      <c r="P25">
        <v>3.3504799614342573E-3</v>
      </c>
    </row>
    <row r="26" spans="1:19" x14ac:dyDescent="0.35">
      <c r="A26" s="1">
        <v>10</v>
      </c>
      <c r="B26" s="1">
        <v>84</v>
      </c>
      <c r="C26">
        <f t="shared" si="0"/>
        <v>840</v>
      </c>
      <c r="D26">
        <f t="shared" si="1"/>
        <v>100</v>
      </c>
      <c r="K26" t="s">
        <v>50</v>
      </c>
      <c r="L26">
        <v>13</v>
      </c>
      <c r="M26">
        <v>2690.6083142639209</v>
      </c>
      <c r="N26">
        <v>206.9698703279939</v>
      </c>
    </row>
    <row r="27" spans="1:19" ht="15" thickBot="1" x14ac:dyDescent="0.4">
      <c r="A27" s="1">
        <v>9</v>
      </c>
      <c r="B27" s="1">
        <v>91</v>
      </c>
      <c r="C27">
        <f t="shared" si="0"/>
        <v>819</v>
      </c>
      <c r="D27">
        <f t="shared" si="1"/>
        <v>81</v>
      </c>
      <c r="K27" s="15" t="s">
        <v>40</v>
      </c>
      <c r="L27" s="15">
        <v>14</v>
      </c>
      <c r="M27" s="15">
        <v>5344.9333333333343</v>
      </c>
      <c r="N27" s="15"/>
      <c r="O27" s="15"/>
      <c r="P27" s="15"/>
    </row>
    <row r="28" spans="1:19" ht="15" thickBot="1" x14ac:dyDescent="0.4">
      <c r="A28" s="14">
        <f>AVERAGE(A13:A27)</f>
        <v>11.2</v>
      </c>
      <c r="B28" s="14">
        <f>AVERAGE(B13:B27)</f>
        <v>79.733333333333334</v>
      </c>
      <c r="C28" s="19">
        <f>SUM(C13:C27)</f>
        <v>14575</v>
      </c>
      <c r="D28" s="19">
        <f>SUM(D13:D27)</f>
        <v>2406</v>
      </c>
    </row>
    <row r="29" spans="1:19" x14ac:dyDescent="0.35">
      <c r="K29" s="16"/>
      <c r="L29" s="16" t="s">
        <v>57</v>
      </c>
      <c r="M29" s="16" t="s">
        <v>46</v>
      </c>
      <c r="N29" s="16" t="s">
        <v>58</v>
      </c>
      <c r="O29" s="16" t="s">
        <v>59</v>
      </c>
      <c r="P29" s="16" t="s">
        <v>60</v>
      </c>
      <c r="Q29" s="16" t="s">
        <v>61</v>
      </c>
      <c r="R29" s="16" t="s">
        <v>62</v>
      </c>
      <c r="S29" s="16" t="s">
        <v>63</v>
      </c>
    </row>
    <row r="30" spans="1:19" x14ac:dyDescent="0.35">
      <c r="A30">
        <f>CORREL($B$13:$B$27,$A$13:$A$27)</f>
        <v>0.70470264893045409</v>
      </c>
      <c r="K30" t="s">
        <v>51</v>
      </c>
      <c r="L30" s="20">
        <v>54.535469107551492</v>
      </c>
      <c r="M30">
        <v>7.9565428176499209</v>
      </c>
      <c r="N30">
        <v>6.8541664837869023</v>
      </c>
      <c r="O30">
        <v>1.1629628164792209E-5</v>
      </c>
      <c r="P30">
        <v>37.346403390496448</v>
      </c>
      <c r="Q30">
        <v>71.724534824606536</v>
      </c>
      <c r="R30">
        <v>37.346403390496448</v>
      </c>
      <c r="S30">
        <v>71.724534824606536</v>
      </c>
    </row>
    <row r="31" spans="1:19" ht="15" thickBot="1" x14ac:dyDescent="0.4">
      <c r="A31">
        <f>PEARSON($B$13:$B$27,$A$13:$A$27)</f>
        <v>0.70470264893045409</v>
      </c>
      <c r="B31">
        <f>A31^2</f>
        <v>0.4966058234095988</v>
      </c>
      <c r="F31" t="s">
        <v>66</v>
      </c>
      <c r="G31" s="12">
        <f>(C28-A32*A28*B28)/(D28-A32*A28^2)</f>
        <v>2.2498093058733764</v>
      </c>
      <c r="K31" s="15" t="s">
        <v>36</v>
      </c>
      <c r="L31" s="21">
        <v>2.2498093058733786</v>
      </c>
      <c r="M31" s="15">
        <v>0.62823513638635131</v>
      </c>
      <c r="N31" s="15">
        <v>3.581158033940008</v>
      </c>
      <c r="O31" s="15">
        <v>3.350479961434272E-3</v>
      </c>
      <c r="P31" s="15">
        <v>0.89258980833567758</v>
      </c>
      <c r="Q31" s="15">
        <v>3.6070288034110796</v>
      </c>
      <c r="R31" s="15">
        <v>0.89258980833567758</v>
      </c>
      <c r="S31" s="15">
        <v>3.6070288034110796</v>
      </c>
    </row>
    <row r="32" spans="1:19" x14ac:dyDescent="0.35">
      <c r="A32" s="19">
        <f>COUNT(A13:A27)</f>
        <v>15</v>
      </c>
      <c r="F32" t="s">
        <v>67</v>
      </c>
      <c r="G32" s="13">
        <f>B28-G31*A28</f>
        <v>54.535469107551521</v>
      </c>
    </row>
    <row r="33" spans="1:1" x14ac:dyDescent="0.35">
      <c r="A33">
        <f>INTERCEPT(B13:B27,A13:A27)</f>
        <v>54.535469107551492</v>
      </c>
    </row>
    <row r="34" spans="1:1" x14ac:dyDescent="0.35">
      <c r="A34">
        <f>SLOPE(B13:B27,A13:A27)</f>
        <v>2.2498093058733786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9FA5-0BB2-4ED2-80F5-6CBF723993A4}">
  <sheetPr>
    <tabColor rgb="FF0000FF"/>
  </sheetPr>
  <dimension ref="A1:C27"/>
  <sheetViews>
    <sheetView zoomScaleNormal="100" workbookViewId="0">
      <selection activeCell="B13" sqref="B13"/>
    </sheetView>
  </sheetViews>
  <sheetFormatPr defaultRowHeight="14.5" x14ac:dyDescent="0.35"/>
  <cols>
    <col min="1" max="2" width="25" customWidth="1"/>
    <col min="4" max="5" width="25" customWidth="1"/>
  </cols>
  <sheetData>
    <row r="1" spans="1:3" x14ac:dyDescent="0.35">
      <c r="A1" t="s">
        <v>29</v>
      </c>
    </row>
    <row r="2" spans="1:3" x14ac:dyDescent="0.35">
      <c r="A2" t="s">
        <v>30</v>
      </c>
    </row>
    <row r="3" spans="1:3" x14ac:dyDescent="0.35">
      <c r="A3" t="s">
        <v>31</v>
      </c>
    </row>
    <row r="4" spans="1:3" x14ac:dyDescent="0.35">
      <c r="A4" t="s">
        <v>32</v>
      </c>
    </row>
    <row r="5" spans="1:3" x14ac:dyDescent="0.35">
      <c r="A5" t="s">
        <v>33</v>
      </c>
    </row>
    <row r="6" spans="1:3" x14ac:dyDescent="0.35">
      <c r="A6" t="s">
        <v>34</v>
      </c>
    </row>
    <row r="10" spans="1:3" ht="29" x14ac:dyDescent="0.35">
      <c r="A10" s="10" t="s">
        <v>37</v>
      </c>
      <c r="B10" s="11"/>
    </row>
    <row r="12" spans="1:3" x14ac:dyDescent="0.35">
      <c r="A12" s="4" t="s">
        <v>38</v>
      </c>
      <c r="B12" s="4" t="s">
        <v>39</v>
      </c>
      <c r="C12" s="3"/>
    </row>
    <row r="13" spans="1:3" x14ac:dyDescent="0.35">
      <c r="A13" s="1">
        <v>2</v>
      </c>
      <c r="B13" s="1">
        <v>2.9</v>
      </c>
    </row>
    <row r="14" spans="1:3" x14ac:dyDescent="0.35">
      <c r="A14" s="1">
        <v>3</v>
      </c>
      <c r="B14" s="1">
        <v>4</v>
      </c>
    </row>
    <row r="15" spans="1:3" x14ac:dyDescent="0.35">
      <c r="A15" s="1">
        <v>8</v>
      </c>
      <c r="B15" s="1">
        <v>2</v>
      </c>
    </row>
    <row r="16" spans="1:3" x14ac:dyDescent="0.35">
      <c r="A16" s="1">
        <v>2</v>
      </c>
      <c r="B16" s="1">
        <v>2.5</v>
      </c>
    </row>
    <row r="17" spans="1:2" x14ac:dyDescent="0.35">
      <c r="A17" s="1">
        <v>0</v>
      </c>
      <c r="B17" s="1">
        <v>3.8</v>
      </c>
    </row>
    <row r="18" spans="1:2" x14ac:dyDescent="0.35">
      <c r="A18" s="1">
        <v>1</v>
      </c>
      <c r="B18" s="1">
        <v>3.3</v>
      </c>
    </row>
    <row r="19" spans="1:2" x14ac:dyDescent="0.35">
      <c r="A19" s="1">
        <v>3</v>
      </c>
      <c r="B19" s="1">
        <v>1.8</v>
      </c>
    </row>
    <row r="20" spans="1:2" x14ac:dyDescent="0.35">
      <c r="A20" s="1">
        <v>3</v>
      </c>
      <c r="B20" s="1">
        <v>1.2</v>
      </c>
    </row>
    <row r="21" spans="1:2" x14ac:dyDescent="0.35">
      <c r="A21" s="1">
        <v>2</v>
      </c>
      <c r="B21" s="1">
        <v>2.4</v>
      </c>
    </row>
    <row r="22" spans="1:2" x14ac:dyDescent="0.35">
      <c r="A22" s="1">
        <v>1</v>
      </c>
      <c r="B22" s="1">
        <v>2.8</v>
      </c>
    </row>
    <row r="23" spans="1:2" x14ac:dyDescent="0.35">
      <c r="A23" s="1">
        <v>10</v>
      </c>
      <c r="B23" s="1">
        <v>0</v>
      </c>
    </row>
    <row r="24" spans="1:2" x14ac:dyDescent="0.35">
      <c r="A24" s="1">
        <v>0</v>
      </c>
      <c r="B24" s="1">
        <v>3.4</v>
      </c>
    </row>
    <row r="25" spans="1:2" x14ac:dyDescent="0.35">
      <c r="A25" s="1">
        <v>2</v>
      </c>
      <c r="B25" s="1">
        <v>4</v>
      </c>
    </row>
    <row r="26" spans="1:2" x14ac:dyDescent="0.35">
      <c r="A26" s="1">
        <v>0</v>
      </c>
      <c r="B26" s="1">
        <v>3.6</v>
      </c>
    </row>
    <row r="27" spans="1:2" x14ac:dyDescent="0.35">
      <c r="A27" s="1">
        <v>2</v>
      </c>
      <c r="B27" s="1">
        <v>3.8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9486-CB87-47A8-A630-7F0349CE0E12}">
  <sheetPr>
    <tabColor rgb="FF0000FF"/>
  </sheetPr>
  <dimension ref="A1:K203"/>
  <sheetViews>
    <sheetView topLeftCell="A34" zoomScaleNormal="100" workbookViewId="0">
      <selection activeCell="J4" sqref="J4:J203"/>
    </sheetView>
  </sheetViews>
  <sheetFormatPr defaultColWidth="9.1796875" defaultRowHeight="14.5" x14ac:dyDescent="0.35"/>
  <cols>
    <col min="2" max="2" width="11.81640625" bestFit="1" customWidth="1"/>
    <col min="3" max="3" width="10.81640625" bestFit="1" customWidth="1"/>
    <col min="4" max="4" width="16.7265625" bestFit="1" customWidth="1"/>
    <col min="5" max="5" width="15.26953125" bestFit="1" customWidth="1"/>
    <col min="6" max="6" width="11.7265625" bestFit="1" customWidth="1"/>
    <col min="8" max="8" width="11.81640625" customWidth="1"/>
    <col min="9" max="9" width="13.54296875" customWidth="1"/>
    <col min="10" max="10" width="9.81640625" customWidth="1"/>
    <col min="11" max="11" width="14" customWidth="1"/>
  </cols>
  <sheetData>
    <row r="1" spans="1:11" ht="62" x14ac:dyDescent="0.7">
      <c r="A1" s="7" t="s">
        <v>28</v>
      </c>
      <c r="B1" s="8"/>
      <c r="C1" s="8"/>
      <c r="D1" s="8"/>
      <c r="E1" s="8"/>
      <c r="F1" s="8"/>
      <c r="G1" s="8"/>
      <c r="H1" s="8"/>
      <c r="I1" s="8"/>
      <c r="J1" s="8"/>
      <c r="K1" s="7"/>
    </row>
    <row r="3" spans="1:11" ht="46.5" x14ac:dyDescent="0.35">
      <c r="A3" s="6" t="s">
        <v>3</v>
      </c>
      <c r="B3" s="6" t="s">
        <v>0</v>
      </c>
      <c r="C3" s="6" t="s">
        <v>11</v>
      </c>
      <c r="D3" s="6" t="s">
        <v>12</v>
      </c>
      <c r="E3" s="6" t="s">
        <v>13</v>
      </c>
      <c r="F3" s="6" t="s">
        <v>2</v>
      </c>
      <c r="G3" s="6" t="s">
        <v>14</v>
      </c>
      <c r="H3" s="6" t="s">
        <v>15</v>
      </c>
      <c r="I3" s="6" t="s">
        <v>9</v>
      </c>
      <c r="J3" s="6" t="s">
        <v>16</v>
      </c>
      <c r="K3" s="6" t="s">
        <v>17</v>
      </c>
    </row>
    <row r="4" spans="1:11" x14ac:dyDescent="0.35">
      <c r="A4" s="1">
        <v>1</v>
      </c>
      <c r="B4" s="9">
        <v>42146</v>
      </c>
      <c r="C4" s="1" t="s">
        <v>11</v>
      </c>
      <c r="D4" s="1" t="s">
        <v>18</v>
      </c>
      <c r="E4" s="1" t="s">
        <v>19</v>
      </c>
      <c r="F4" s="2">
        <v>22.95</v>
      </c>
      <c r="G4" s="1">
        <v>2</v>
      </c>
      <c r="H4" s="22">
        <v>45.9</v>
      </c>
      <c r="I4" s="1" t="s">
        <v>1</v>
      </c>
      <c r="J4" s="5">
        <v>21</v>
      </c>
      <c r="K4" s="1">
        <v>20</v>
      </c>
    </row>
    <row r="5" spans="1:11" x14ac:dyDescent="0.35">
      <c r="A5" s="1">
        <v>2</v>
      </c>
      <c r="B5" s="9">
        <v>42184</v>
      </c>
      <c r="C5" s="1" t="s">
        <v>11</v>
      </c>
      <c r="D5" s="1" t="s">
        <v>18</v>
      </c>
      <c r="E5" s="1" t="s">
        <v>19</v>
      </c>
      <c r="F5" s="2">
        <v>19.95</v>
      </c>
      <c r="G5" s="1">
        <v>1</v>
      </c>
      <c r="H5" s="22">
        <v>19.95</v>
      </c>
      <c r="I5" s="1" t="s">
        <v>5</v>
      </c>
      <c r="J5" s="5">
        <v>57</v>
      </c>
      <c r="K5" s="1">
        <v>25</v>
      </c>
    </row>
    <row r="6" spans="1:11" x14ac:dyDescent="0.35">
      <c r="A6" s="1">
        <v>3</v>
      </c>
      <c r="B6" s="9">
        <v>42313</v>
      </c>
      <c r="C6" s="1" t="s">
        <v>20</v>
      </c>
      <c r="D6" s="1" t="s">
        <v>18</v>
      </c>
      <c r="E6" s="1" t="s">
        <v>21</v>
      </c>
      <c r="F6" s="2">
        <v>21.95</v>
      </c>
      <c r="G6" s="1">
        <v>1</v>
      </c>
      <c r="H6" s="22">
        <v>21.95</v>
      </c>
      <c r="I6" s="1" t="s">
        <v>4</v>
      </c>
      <c r="J6" s="5">
        <v>25</v>
      </c>
      <c r="K6" s="1">
        <v>22</v>
      </c>
    </row>
    <row r="7" spans="1:11" x14ac:dyDescent="0.35">
      <c r="A7" s="1">
        <v>4</v>
      </c>
      <c r="B7" s="9">
        <v>42247</v>
      </c>
      <c r="C7" s="1" t="s">
        <v>20</v>
      </c>
      <c r="D7" s="1" t="s">
        <v>22</v>
      </c>
      <c r="E7" s="1" t="s">
        <v>19</v>
      </c>
      <c r="F7" s="2">
        <v>19.95</v>
      </c>
      <c r="G7" s="1">
        <v>1</v>
      </c>
      <c r="H7" s="22">
        <v>19.95</v>
      </c>
      <c r="I7" s="1" t="s">
        <v>5</v>
      </c>
      <c r="J7" s="5">
        <v>38</v>
      </c>
      <c r="K7" s="1">
        <v>25</v>
      </c>
    </row>
    <row r="8" spans="1:11" x14ac:dyDescent="0.35">
      <c r="A8" s="1">
        <v>5</v>
      </c>
      <c r="B8" s="9">
        <v>42154</v>
      </c>
      <c r="C8" s="1" t="s">
        <v>11</v>
      </c>
      <c r="D8" s="1" t="s">
        <v>23</v>
      </c>
      <c r="E8" s="1" t="s">
        <v>19</v>
      </c>
      <c r="F8" s="2">
        <v>19.95</v>
      </c>
      <c r="G8" s="1">
        <v>4</v>
      </c>
      <c r="H8" s="22">
        <v>79.8</v>
      </c>
      <c r="I8" s="1" t="s">
        <v>5</v>
      </c>
      <c r="J8" s="5">
        <v>22</v>
      </c>
      <c r="K8" s="1">
        <v>25</v>
      </c>
    </row>
    <row r="9" spans="1:11" x14ac:dyDescent="0.35">
      <c r="A9" s="1">
        <v>6</v>
      </c>
      <c r="B9" s="9">
        <v>42282</v>
      </c>
      <c r="C9" s="1" t="s">
        <v>11</v>
      </c>
      <c r="D9" s="1" t="s">
        <v>24</v>
      </c>
      <c r="E9" s="1" t="s">
        <v>25</v>
      </c>
      <c r="F9" s="2">
        <v>19.95</v>
      </c>
      <c r="G9" s="1">
        <v>4</v>
      </c>
      <c r="H9" s="22">
        <v>79.8</v>
      </c>
      <c r="I9" s="1" t="s">
        <v>5</v>
      </c>
      <c r="J9" s="5">
        <v>29</v>
      </c>
      <c r="K9" s="1">
        <v>25</v>
      </c>
    </row>
    <row r="10" spans="1:11" x14ac:dyDescent="0.35">
      <c r="A10" s="1">
        <v>7</v>
      </c>
      <c r="B10" s="9">
        <v>42085</v>
      </c>
      <c r="C10" s="1" t="s">
        <v>11</v>
      </c>
      <c r="D10" s="1" t="s">
        <v>23</v>
      </c>
      <c r="E10" s="1" t="s">
        <v>19</v>
      </c>
      <c r="F10" s="2">
        <v>19.95</v>
      </c>
      <c r="G10" s="1">
        <v>3</v>
      </c>
      <c r="H10" s="22">
        <v>59.849999999999994</v>
      </c>
      <c r="I10" s="1" t="s">
        <v>5</v>
      </c>
      <c r="J10" s="5">
        <v>18</v>
      </c>
      <c r="K10" s="1">
        <v>25</v>
      </c>
    </row>
    <row r="11" spans="1:11" x14ac:dyDescent="0.35">
      <c r="A11" s="1">
        <v>8</v>
      </c>
      <c r="B11" s="9">
        <v>42169</v>
      </c>
      <c r="C11" s="1" t="s">
        <v>20</v>
      </c>
      <c r="D11" s="1" t="s">
        <v>26</v>
      </c>
      <c r="E11" s="1" t="s">
        <v>19</v>
      </c>
      <c r="F11" s="2">
        <v>19.95</v>
      </c>
      <c r="G11" s="1">
        <v>7</v>
      </c>
      <c r="H11" s="22">
        <v>139.65</v>
      </c>
      <c r="I11" s="1" t="s">
        <v>5</v>
      </c>
      <c r="J11" s="5">
        <v>64</v>
      </c>
      <c r="K11" s="1">
        <v>25</v>
      </c>
    </row>
    <row r="12" spans="1:11" x14ac:dyDescent="0.35">
      <c r="A12" s="1">
        <v>9</v>
      </c>
      <c r="B12" s="9">
        <v>42133</v>
      </c>
      <c r="C12" s="1" t="s">
        <v>20</v>
      </c>
      <c r="D12" s="1" t="s">
        <v>22</v>
      </c>
      <c r="E12" s="1" t="s">
        <v>19</v>
      </c>
      <c r="F12" s="2">
        <v>19.95</v>
      </c>
      <c r="G12" s="1">
        <v>6</v>
      </c>
      <c r="H12" s="22">
        <v>119.69999999999999</v>
      </c>
      <c r="I12" s="1" t="s">
        <v>5</v>
      </c>
      <c r="J12" s="5">
        <v>27</v>
      </c>
      <c r="K12" s="1">
        <v>25</v>
      </c>
    </row>
    <row r="13" spans="1:11" x14ac:dyDescent="0.35">
      <c r="A13" s="1">
        <v>10</v>
      </c>
      <c r="B13" s="9">
        <v>42244</v>
      </c>
      <c r="C13" s="1" t="s">
        <v>20</v>
      </c>
      <c r="D13" s="1" t="s">
        <v>23</v>
      </c>
      <c r="E13" s="1" t="s">
        <v>19</v>
      </c>
      <c r="F13" s="2">
        <v>21.95</v>
      </c>
      <c r="G13" s="1">
        <v>2</v>
      </c>
      <c r="H13" s="22">
        <v>43.9</v>
      </c>
      <c r="I13" s="1" t="s">
        <v>4</v>
      </c>
      <c r="J13" s="5">
        <v>22</v>
      </c>
      <c r="K13" s="1">
        <v>22</v>
      </c>
    </row>
    <row r="14" spans="1:11" x14ac:dyDescent="0.35">
      <c r="A14" s="1">
        <v>11</v>
      </c>
      <c r="B14" s="9">
        <v>42338</v>
      </c>
      <c r="C14" s="1" t="s">
        <v>11</v>
      </c>
      <c r="D14" s="1" t="s">
        <v>24</v>
      </c>
      <c r="E14" s="1" t="s">
        <v>27</v>
      </c>
      <c r="F14" s="2">
        <v>21.95</v>
      </c>
      <c r="G14" s="1">
        <v>2</v>
      </c>
      <c r="H14" s="22">
        <v>43.9</v>
      </c>
      <c r="I14" s="1" t="s">
        <v>4</v>
      </c>
      <c r="J14" s="5">
        <v>39</v>
      </c>
      <c r="K14" s="1">
        <v>22</v>
      </c>
    </row>
    <row r="15" spans="1:11" x14ac:dyDescent="0.35">
      <c r="A15" s="1">
        <v>12</v>
      </c>
      <c r="B15" s="9">
        <v>42260</v>
      </c>
      <c r="C15" s="1" t="s">
        <v>20</v>
      </c>
      <c r="D15" s="1" t="s">
        <v>18</v>
      </c>
      <c r="E15" s="1" t="s">
        <v>27</v>
      </c>
      <c r="F15" s="2">
        <v>19.95</v>
      </c>
      <c r="G15" s="1">
        <v>5</v>
      </c>
      <c r="H15" s="22">
        <v>99.75</v>
      </c>
      <c r="I15" s="1" t="s">
        <v>5</v>
      </c>
      <c r="J15" s="5">
        <v>61</v>
      </c>
      <c r="K15" s="1">
        <v>25</v>
      </c>
    </row>
    <row r="16" spans="1:11" x14ac:dyDescent="0.35">
      <c r="A16" s="1">
        <v>13</v>
      </c>
      <c r="B16" s="9">
        <v>42300</v>
      </c>
      <c r="C16" s="1" t="s">
        <v>20</v>
      </c>
      <c r="D16" s="1" t="s">
        <v>23</v>
      </c>
      <c r="E16" s="1" t="s">
        <v>27</v>
      </c>
      <c r="F16" s="2">
        <v>22.95</v>
      </c>
      <c r="G16" s="1">
        <v>5</v>
      </c>
      <c r="H16" s="22">
        <v>114.75</v>
      </c>
      <c r="I16" s="1" t="s">
        <v>1</v>
      </c>
      <c r="J16" s="5">
        <v>18</v>
      </c>
      <c r="K16" s="1">
        <v>20</v>
      </c>
    </row>
    <row r="17" spans="1:11" x14ac:dyDescent="0.35">
      <c r="A17" s="1">
        <v>14</v>
      </c>
      <c r="B17" s="9">
        <v>42266</v>
      </c>
      <c r="C17" s="1" t="s">
        <v>20</v>
      </c>
      <c r="D17" s="1" t="s">
        <v>24</v>
      </c>
      <c r="E17" s="1" t="s">
        <v>19</v>
      </c>
      <c r="F17" s="2">
        <v>22.95</v>
      </c>
      <c r="G17" s="1">
        <v>4</v>
      </c>
      <c r="H17" s="22">
        <v>91.8</v>
      </c>
      <c r="I17" s="1" t="s">
        <v>1</v>
      </c>
      <c r="J17" s="5">
        <v>22</v>
      </c>
      <c r="K17" s="1">
        <v>20</v>
      </c>
    </row>
    <row r="18" spans="1:11" x14ac:dyDescent="0.35">
      <c r="A18" s="1">
        <v>15</v>
      </c>
      <c r="B18" s="9">
        <v>42267</v>
      </c>
      <c r="C18" s="1" t="s">
        <v>20</v>
      </c>
      <c r="D18" s="1" t="s">
        <v>22</v>
      </c>
      <c r="E18" s="1" t="s">
        <v>27</v>
      </c>
      <c r="F18" s="2">
        <v>22.95</v>
      </c>
      <c r="G18" s="1">
        <v>5</v>
      </c>
      <c r="H18" s="22">
        <v>114.75</v>
      </c>
      <c r="I18" s="1" t="s">
        <v>1</v>
      </c>
      <c r="J18" s="5">
        <v>52</v>
      </c>
      <c r="K18" s="1">
        <v>20</v>
      </c>
    </row>
    <row r="19" spans="1:11" x14ac:dyDescent="0.35">
      <c r="A19" s="1">
        <v>16</v>
      </c>
      <c r="B19" s="9">
        <v>42022</v>
      </c>
      <c r="C19" s="1" t="s">
        <v>11</v>
      </c>
      <c r="D19" s="1" t="s">
        <v>23</v>
      </c>
      <c r="E19" s="1" t="s">
        <v>19</v>
      </c>
      <c r="F19" s="2">
        <v>22.95</v>
      </c>
      <c r="G19" s="1">
        <v>1</v>
      </c>
      <c r="H19" s="22">
        <v>22.95</v>
      </c>
      <c r="I19" s="1" t="s">
        <v>1</v>
      </c>
      <c r="J19" s="5">
        <v>22</v>
      </c>
      <c r="K19" s="1">
        <v>20</v>
      </c>
    </row>
    <row r="20" spans="1:11" x14ac:dyDescent="0.35">
      <c r="A20" s="1">
        <v>17</v>
      </c>
      <c r="B20" s="9">
        <v>42213</v>
      </c>
      <c r="C20" s="1" t="s">
        <v>20</v>
      </c>
      <c r="D20" s="1" t="s">
        <v>26</v>
      </c>
      <c r="E20" s="1" t="s">
        <v>19</v>
      </c>
      <c r="F20" s="2">
        <v>24.95</v>
      </c>
      <c r="G20" s="1">
        <v>5</v>
      </c>
      <c r="H20" s="22">
        <v>124.75</v>
      </c>
      <c r="I20" s="1" t="s">
        <v>6</v>
      </c>
      <c r="J20" s="5">
        <v>18</v>
      </c>
      <c r="K20" s="1">
        <v>35</v>
      </c>
    </row>
    <row r="21" spans="1:11" x14ac:dyDescent="0.35">
      <c r="A21" s="1">
        <v>18</v>
      </c>
      <c r="B21" s="9">
        <v>42161</v>
      </c>
      <c r="C21" s="1" t="s">
        <v>20</v>
      </c>
      <c r="D21" s="1" t="s">
        <v>24</v>
      </c>
      <c r="E21" s="1" t="s">
        <v>25</v>
      </c>
      <c r="F21" s="2">
        <v>19.95</v>
      </c>
      <c r="G21" s="1">
        <v>1</v>
      </c>
      <c r="H21" s="22">
        <v>19.95</v>
      </c>
      <c r="I21" s="1" t="s">
        <v>5</v>
      </c>
      <c r="J21" s="5">
        <v>55</v>
      </c>
      <c r="K21" s="1">
        <v>25</v>
      </c>
    </row>
    <row r="22" spans="1:11" x14ac:dyDescent="0.35">
      <c r="A22" s="1">
        <v>19</v>
      </c>
      <c r="B22" s="9">
        <v>42034</v>
      </c>
      <c r="C22" s="1" t="s">
        <v>20</v>
      </c>
      <c r="D22" s="1" t="s">
        <v>24</v>
      </c>
      <c r="E22" s="1" t="s">
        <v>21</v>
      </c>
      <c r="F22" s="2">
        <v>21.95</v>
      </c>
      <c r="G22" s="1">
        <v>4</v>
      </c>
      <c r="H22" s="22">
        <v>87.8</v>
      </c>
      <c r="I22" s="1" t="s">
        <v>4</v>
      </c>
      <c r="J22" s="5">
        <v>20</v>
      </c>
      <c r="K22" s="1">
        <v>22</v>
      </c>
    </row>
    <row r="23" spans="1:11" x14ac:dyDescent="0.35">
      <c r="A23" s="1">
        <v>20</v>
      </c>
      <c r="B23" s="9">
        <v>42286</v>
      </c>
      <c r="C23" s="1" t="s">
        <v>11</v>
      </c>
      <c r="D23" s="1" t="s">
        <v>24</v>
      </c>
      <c r="E23" s="1" t="s">
        <v>27</v>
      </c>
      <c r="F23" s="2">
        <v>22.95</v>
      </c>
      <c r="G23" s="1">
        <v>1</v>
      </c>
      <c r="H23" s="22">
        <v>22.95</v>
      </c>
      <c r="I23" s="1" t="s">
        <v>1</v>
      </c>
      <c r="J23" s="5">
        <v>42</v>
      </c>
      <c r="K23" s="1">
        <v>20</v>
      </c>
    </row>
    <row r="24" spans="1:11" x14ac:dyDescent="0.35">
      <c r="A24" s="1">
        <v>21</v>
      </c>
      <c r="B24" s="9">
        <v>42189</v>
      </c>
      <c r="C24" s="1" t="s">
        <v>20</v>
      </c>
      <c r="D24" s="1" t="s">
        <v>24</v>
      </c>
      <c r="E24" s="1" t="s">
        <v>25</v>
      </c>
      <c r="F24" s="2">
        <v>29.95</v>
      </c>
      <c r="G24" s="1">
        <v>10</v>
      </c>
      <c r="H24" s="22">
        <v>299.5</v>
      </c>
      <c r="I24" s="1" t="s">
        <v>8</v>
      </c>
      <c r="J24" s="5">
        <v>30</v>
      </c>
      <c r="K24" s="1">
        <v>45</v>
      </c>
    </row>
    <row r="25" spans="1:11" x14ac:dyDescent="0.35">
      <c r="A25" s="1">
        <v>22</v>
      </c>
      <c r="B25" s="9">
        <v>42316</v>
      </c>
      <c r="C25" s="1" t="s">
        <v>11</v>
      </c>
      <c r="D25" s="1" t="s">
        <v>23</v>
      </c>
      <c r="E25" s="1" t="s">
        <v>27</v>
      </c>
      <c r="F25" s="2">
        <v>19.95</v>
      </c>
      <c r="G25" s="1">
        <v>1</v>
      </c>
      <c r="H25" s="22">
        <v>19.95</v>
      </c>
      <c r="I25" s="1" t="s">
        <v>5</v>
      </c>
      <c r="J25" s="5">
        <v>64</v>
      </c>
      <c r="K25" s="1">
        <v>25</v>
      </c>
    </row>
    <row r="26" spans="1:11" x14ac:dyDescent="0.35">
      <c r="A26" s="1">
        <v>23</v>
      </c>
      <c r="B26" s="9">
        <v>42164</v>
      </c>
      <c r="C26" s="1" t="s">
        <v>11</v>
      </c>
      <c r="D26" s="1" t="s">
        <v>24</v>
      </c>
      <c r="E26" s="1" t="s">
        <v>27</v>
      </c>
      <c r="F26" s="2">
        <v>19.95</v>
      </c>
      <c r="G26" s="1">
        <v>5</v>
      </c>
      <c r="H26" s="22">
        <v>99.75</v>
      </c>
      <c r="I26" s="1" t="s">
        <v>5</v>
      </c>
      <c r="J26" s="5">
        <v>63</v>
      </c>
      <c r="K26" s="1">
        <v>25</v>
      </c>
    </row>
    <row r="27" spans="1:11" x14ac:dyDescent="0.35">
      <c r="A27" s="1">
        <v>24</v>
      </c>
      <c r="B27" s="9">
        <v>42080</v>
      </c>
      <c r="C27" s="1" t="s">
        <v>11</v>
      </c>
      <c r="D27" s="1" t="s">
        <v>18</v>
      </c>
      <c r="E27" s="1" t="s">
        <v>25</v>
      </c>
      <c r="F27" s="2">
        <v>19.95</v>
      </c>
      <c r="G27" s="1">
        <v>2</v>
      </c>
      <c r="H27" s="22">
        <v>39.9</v>
      </c>
      <c r="I27" s="1" t="s">
        <v>5</v>
      </c>
      <c r="J27" s="5">
        <v>41</v>
      </c>
      <c r="K27" s="1">
        <v>25</v>
      </c>
    </row>
    <row r="28" spans="1:11" x14ac:dyDescent="0.35">
      <c r="A28" s="1">
        <v>25</v>
      </c>
      <c r="B28" s="9">
        <v>42101</v>
      </c>
      <c r="C28" s="1" t="s">
        <v>20</v>
      </c>
      <c r="D28" s="1" t="s">
        <v>23</v>
      </c>
      <c r="E28" s="1" t="s">
        <v>21</v>
      </c>
      <c r="F28" s="2">
        <v>21.95</v>
      </c>
      <c r="G28" s="1">
        <v>3</v>
      </c>
      <c r="H28" s="22">
        <v>65.849999999999994</v>
      </c>
      <c r="I28" s="1" t="s">
        <v>4</v>
      </c>
      <c r="J28" s="5">
        <v>21</v>
      </c>
      <c r="K28" s="1">
        <v>22</v>
      </c>
    </row>
    <row r="29" spans="1:11" x14ac:dyDescent="0.35">
      <c r="A29" s="1">
        <v>26</v>
      </c>
      <c r="B29" s="9">
        <v>42009</v>
      </c>
      <c r="C29" s="1" t="s">
        <v>20</v>
      </c>
      <c r="D29" s="1" t="s">
        <v>24</v>
      </c>
      <c r="E29" s="1" t="s">
        <v>21</v>
      </c>
      <c r="F29" s="2">
        <v>24.95</v>
      </c>
      <c r="G29" s="1">
        <v>1</v>
      </c>
      <c r="H29" s="22">
        <v>24.95</v>
      </c>
      <c r="I29" s="1" t="s">
        <v>6</v>
      </c>
      <c r="J29" s="5">
        <v>63</v>
      </c>
      <c r="K29" s="1">
        <v>35</v>
      </c>
    </row>
    <row r="30" spans="1:11" x14ac:dyDescent="0.35">
      <c r="A30" s="1">
        <v>27</v>
      </c>
      <c r="B30" s="9">
        <v>42207</v>
      </c>
      <c r="C30" s="1" t="s">
        <v>20</v>
      </c>
      <c r="D30" s="1" t="s">
        <v>22</v>
      </c>
      <c r="E30" s="1" t="s">
        <v>19</v>
      </c>
      <c r="F30" s="2">
        <v>21.95</v>
      </c>
      <c r="G30" s="1">
        <v>1</v>
      </c>
      <c r="H30" s="22">
        <v>21.95</v>
      </c>
      <c r="I30" s="1" t="s">
        <v>4</v>
      </c>
      <c r="J30" s="5">
        <v>54</v>
      </c>
      <c r="K30" s="1">
        <v>22</v>
      </c>
    </row>
    <row r="31" spans="1:11" x14ac:dyDescent="0.35">
      <c r="A31" s="1">
        <v>28</v>
      </c>
      <c r="B31" s="9">
        <v>42320</v>
      </c>
      <c r="C31" s="1" t="s">
        <v>20</v>
      </c>
      <c r="D31" s="1" t="s">
        <v>22</v>
      </c>
      <c r="E31" s="1" t="s">
        <v>19</v>
      </c>
      <c r="F31" s="2">
        <v>19.95</v>
      </c>
      <c r="G31" s="1">
        <v>1</v>
      </c>
      <c r="H31" s="22">
        <v>19.95</v>
      </c>
      <c r="I31" s="1" t="s">
        <v>5</v>
      </c>
      <c r="J31" s="5">
        <v>18</v>
      </c>
      <c r="K31" s="1">
        <v>25</v>
      </c>
    </row>
    <row r="32" spans="1:11" x14ac:dyDescent="0.35">
      <c r="A32" s="1">
        <v>29</v>
      </c>
      <c r="B32" s="9">
        <v>42135</v>
      </c>
      <c r="C32" s="1" t="s">
        <v>20</v>
      </c>
      <c r="D32" s="1" t="s">
        <v>26</v>
      </c>
      <c r="E32" s="1" t="s">
        <v>19</v>
      </c>
      <c r="F32" s="2">
        <v>22.95</v>
      </c>
      <c r="G32" s="1">
        <v>4</v>
      </c>
      <c r="H32" s="22">
        <v>91.8</v>
      </c>
      <c r="I32" s="1" t="s">
        <v>1</v>
      </c>
      <c r="J32" s="5">
        <v>26</v>
      </c>
      <c r="K32" s="1">
        <v>20</v>
      </c>
    </row>
    <row r="33" spans="1:11" x14ac:dyDescent="0.35">
      <c r="A33" s="1">
        <v>30</v>
      </c>
      <c r="B33" s="9">
        <v>42108</v>
      </c>
      <c r="C33" s="1" t="s">
        <v>20</v>
      </c>
      <c r="D33" s="1" t="s">
        <v>24</v>
      </c>
      <c r="E33" s="1" t="s">
        <v>27</v>
      </c>
      <c r="F33" s="2">
        <v>21.95</v>
      </c>
      <c r="G33" s="1">
        <v>3</v>
      </c>
      <c r="H33" s="22">
        <v>65.849999999999994</v>
      </c>
      <c r="I33" s="1" t="s">
        <v>4</v>
      </c>
      <c r="J33" s="5">
        <v>59</v>
      </c>
      <c r="K33" s="1">
        <v>22</v>
      </c>
    </row>
    <row r="34" spans="1:11" x14ac:dyDescent="0.35">
      <c r="A34" s="1">
        <v>31</v>
      </c>
      <c r="B34" s="9">
        <v>42227</v>
      </c>
      <c r="C34" s="1" t="s">
        <v>20</v>
      </c>
      <c r="D34" s="1" t="s">
        <v>26</v>
      </c>
      <c r="E34" s="1" t="s">
        <v>19</v>
      </c>
      <c r="F34" s="2">
        <v>19.95</v>
      </c>
      <c r="G34" s="1">
        <v>2</v>
      </c>
      <c r="H34" s="22">
        <v>39.9</v>
      </c>
      <c r="I34" s="1" t="s">
        <v>5</v>
      </c>
      <c r="J34" s="5">
        <v>30</v>
      </c>
      <c r="K34" s="1">
        <v>25</v>
      </c>
    </row>
    <row r="35" spans="1:11" x14ac:dyDescent="0.35">
      <c r="A35" s="1">
        <v>32</v>
      </c>
      <c r="B35" s="9">
        <v>42322</v>
      </c>
      <c r="C35" s="1" t="s">
        <v>20</v>
      </c>
      <c r="D35" s="1" t="s">
        <v>23</v>
      </c>
      <c r="E35" s="1" t="s">
        <v>19</v>
      </c>
      <c r="F35" s="2">
        <v>21.95</v>
      </c>
      <c r="G35" s="1">
        <v>2</v>
      </c>
      <c r="H35" s="22">
        <v>43.9</v>
      </c>
      <c r="I35" s="1" t="s">
        <v>4</v>
      </c>
      <c r="J35" s="5">
        <v>64</v>
      </c>
      <c r="K35" s="1">
        <v>22</v>
      </c>
    </row>
    <row r="36" spans="1:11" x14ac:dyDescent="0.35">
      <c r="A36" s="1">
        <v>33</v>
      </c>
      <c r="B36" s="9">
        <v>42025</v>
      </c>
      <c r="C36" s="1" t="s">
        <v>20</v>
      </c>
      <c r="D36" s="1" t="s">
        <v>24</v>
      </c>
      <c r="E36" s="1" t="s">
        <v>19</v>
      </c>
      <c r="F36" s="2">
        <v>21.95</v>
      </c>
      <c r="G36" s="1">
        <v>3</v>
      </c>
      <c r="H36" s="22">
        <v>65.849999999999994</v>
      </c>
      <c r="I36" s="1" t="s">
        <v>4</v>
      </c>
      <c r="J36" s="5">
        <v>30</v>
      </c>
      <c r="K36" s="1">
        <v>22</v>
      </c>
    </row>
    <row r="37" spans="1:11" x14ac:dyDescent="0.35">
      <c r="A37" s="1">
        <v>34</v>
      </c>
      <c r="B37" s="9">
        <v>42106</v>
      </c>
      <c r="C37" s="1" t="s">
        <v>11</v>
      </c>
      <c r="D37" s="1" t="s">
        <v>22</v>
      </c>
      <c r="E37" s="1" t="s">
        <v>19</v>
      </c>
      <c r="F37" s="2">
        <v>21.95</v>
      </c>
      <c r="G37" s="1">
        <v>2</v>
      </c>
      <c r="H37" s="22">
        <v>43.9</v>
      </c>
      <c r="I37" s="1" t="s">
        <v>4</v>
      </c>
      <c r="J37" s="5">
        <v>41</v>
      </c>
      <c r="K37" s="1">
        <v>22</v>
      </c>
    </row>
    <row r="38" spans="1:11" x14ac:dyDescent="0.35">
      <c r="A38" s="1">
        <v>35</v>
      </c>
      <c r="B38" s="9">
        <v>42159</v>
      </c>
      <c r="C38" s="1" t="s">
        <v>11</v>
      </c>
      <c r="D38" s="1" t="s">
        <v>18</v>
      </c>
      <c r="E38" s="1" t="s">
        <v>25</v>
      </c>
      <c r="F38" s="2">
        <v>19.95</v>
      </c>
      <c r="G38" s="1">
        <v>5</v>
      </c>
      <c r="H38" s="22">
        <v>99.75</v>
      </c>
      <c r="I38" s="1" t="s">
        <v>5</v>
      </c>
      <c r="J38" s="5">
        <v>23</v>
      </c>
      <c r="K38" s="1">
        <v>25</v>
      </c>
    </row>
    <row r="39" spans="1:11" x14ac:dyDescent="0.35">
      <c r="A39" s="1">
        <v>36</v>
      </c>
      <c r="B39" s="9">
        <v>42296</v>
      </c>
      <c r="C39" s="1" t="s">
        <v>11</v>
      </c>
      <c r="D39" s="1" t="s">
        <v>23</v>
      </c>
      <c r="E39" s="1" t="s">
        <v>19</v>
      </c>
      <c r="F39" s="2">
        <v>29.95</v>
      </c>
      <c r="G39" s="1">
        <v>1</v>
      </c>
      <c r="H39" s="22">
        <v>29.95</v>
      </c>
      <c r="I39" s="1" t="s">
        <v>8</v>
      </c>
      <c r="J39" s="5">
        <v>52</v>
      </c>
      <c r="K39" s="1">
        <v>45</v>
      </c>
    </row>
    <row r="40" spans="1:11" x14ac:dyDescent="0.35">
      <c r="A40" s="1">
        <v>37</v>
      </c>
      <c r="B40" s="9">
        <v>42254</v>
      </c>
      <c r="C40" s="1" t="s">
        <v>20</v>
      </c>
      <c r="D40" s="1" t="s">
        <v>24</v>
      </c>
      <c r="E40" s="1" t="s">
        <v>19</v>
      </c>
      <c r="F40" s="2">
        <v>21.95</v>
      </c>
      <c r="G40" s="1">
        <v>3</v>
      </c>
      <c r="H40" s="22">
        <v>65.849999999999994</v>
      </c>
      <c r="I40" s="1" t="s">
        <v>4</v>
      </c>
      <c r="J40" s="5">
        <v>18</v>
      </c>
      <c r="K40" s="1">
        <v>22</v>
      </c>
    </row>
    <row r="41" spans="1:11" x14ac:dyDescent="0.35">
      <c r="A41" s="1">
        <v>38</v>
      </c>
      <c r="B41" s="9">
        <v>42266</v>
      </c>
      <c r="C41" s="1" t="s">
        <v>20</v>
      </c>
      <c r="D41" s="1" t="s">
        <v>24</v>
      </c>
      <c r="E41" s="1" t="s">
        <v>19</v>
      </c>
      <c r="F41" s="2">
        <v>22.95</v>
      </c>
      <c r="G41" s="1">
        <v>1</v>
      </c>
      <c r="H41" s="22">
        <v>22.95</v>
      </c>
      <c r="I41" s="1" t="s">
        <v>1</v>
      </c>
      <c r="J41" s="5">
        <v>32</v>
      </c>
      <c r="K41" s="1">
        <v>20</v>
      </c>
    </row>
    <row r="42" spans="1:11" x14ac:dyDescent="0.35">
      <c r="A42" s="1">
        <v>39</v>
      </c>
      <c r="B42" s="9">
        <v>42021</v>
      </c>
      <c r="C42" s="1" t="s">
        <v>11</v>
      </c>
      <c r="D42" s="1" t="s">
        <v>22</v>
      </c>
      <c r="E42" s="1" t="s">
        <v>27</v>
      </c>
      <c r="F42" s="2">
        <v>19.95</v>
      </c>
      <c r="G42" s="1">
        <v>1</v>
      </c>
      <c r="H42" s="22">
        <v>19.95</v>
      </c>
      <c r="I42" s="1" t="s">
        <v>5</v>
      </c>
      <c r="J42" s="5">
        <v>22</v>
      </c>
      <c r="K42" s="1">
        <v>25</v>
      </c>
    </row>
    <row r="43" spans="1:11" x14ac:dyDescent="0.35">
      <c r="A43" s="1">
        <v>40</v>
      </c>
      <c r="B43" s="9">
        <v>42078</v>
      </c>
      <c r="C43" s="1" t="s">
        <v>11</v>
      </c>
      <c r="D43" s="1" t="s">
        <v>24</v>
      </c>
      <c r="E43" s="1" t="s">
        <v>25</v>
      </c>
      <c r="F43" s="2">
        <v>19.95</v>
      </c>
      <c r="G43" s="1">
        <v>5</v>
      </c>
      <c r="H43" s="22">
        <v>99.75</v>
      </c>
      <c r="I43" s="1" t="s">
        <v>5</v>
      </c>
      <c r="J43" s="5">
        <v>29</v>
      </c>
      <c r="K43" s="1">
        <v>25</v>
      </c>
    </row>
    <row r="44" spans="1:11" x14ac:dyDescent="0.35">
      <c r="A44" s="1">
        <v>41</v>
      </c>
      <c r="B44" s="9">
        <v>42354</v>
      </c>
      <c r="C44" s="1" t="s">
        <v>20</v>
      </c>
      <c r="D44" s="1" t="s">
        <v>18</v>
      </c>
      <c r="E44" s="1" t="s">
        <v>27</v>
      </c>
      <c r="F44" s="2">
        <v>24.95</v>
      </c>
      <c r="G44" s="1">
        <v>5</v>
      </c>
      <c r="H44" s="22">
        <v>124.75</v>
      </c>
      <c r="I44" s="1" t="s">
        <v>7</v>
      </c>
      <c r="J44" s="5">
        <v>25</v>
      </c>
      <c r="K44" s="1">
        <v>30</v>
      </c>
    </row>
    <row r="45" spans="1:11" x14ac:dyDescent="0.35">
      <c r="A45" s="1">
        <v>42</v>
      </c>
      <c r="B45" s="9">
        <v>42193</v>
      </c>
      <c r="C45" s="1" t="s">
        <v>20</v>
      </c>
      <c r="D45" s="1" t="s">
        <v>24</v>
      </c>
      <c r="E45" s="1" t="s">
        <v>19</v>
      </c>
      <c r="F45" s="2">
        <v>21.95</v>
      </c>
      <c r="G45" s="1">
        <v>1</v>
      </c>
      <c r="H45" s="22">
        <v>21.95</v>
      </c>
      <c r="I45" s="1" t="s">
        <v>4</v>
      </c>
      <c r="J45" s="5">
        <v>63</v>
      </c>
      <c r="K45" s="1">
        <v>22</v>
      </c>
    </row>
    <row r="46" spans="1:11" x14ac:dyDescent="0.35">
      <c r="A46" s="1">
        <v>43</v>
      </c>
      <c r="B46" s="9">
        <v>42137</v>
      </c>
      <c r="C46" s="1" t="s">
        <v>20</v>
      </c>
      <c r="D46" s="1" t="s">
        <v>18</v>
      </c>
      <c r="E46" s="1" t="s">
        <v>27</v>
      </c>
      <c r="F46" s="2">
        <v>24.95</v>
      </c>
      <c r="G46" s="1">
        <v>7</v>
      </c>
      <c r="H46" s="22">
        <v>174.65</v>
      </c>
      <c r="I46" s="1" t="s">
        <v>6</v>
      </c>
      <c r="J46" s="5">
        <v>26</v>
      </c>
      <c r="K46" s="1">
        <v>35</v>
      </c>
    </row>
    <row r="47" spans="1:11" x14ac:dyDescent="0.35">
      <c r="A47" s="1">
        <v>44</v>
      </c>
      <c r="B47" s="9">
        <v>42066</v>
      </c>
      <c r="C47" s="1" t="s">
        <v>11</v>
      </c>
      <c r="D47" s="1" t="s">
        <v>26</v>
      </c>
      <c r="E47" s="1" t="s">
        <v>19</v>
      </c>
      <c r="F47" s="2">
        <v>29.95</v>
      </c>
      <c r="G47" s="1">
        <v>1</v>
      </c>
      <c r="H47" s="22">
        <v>29.95</v>
      </c>
      <c r="I47" s="1" t="s">
        <v>8</v>
      </c>
      <c r="J47" s="5">
        <v>31</v>
      </c>
      <c r="K47" s="1">
        <v>45</v>
      </c>
    </row>
    <row r="48" spans="1:11" x14ac:dyDescent="0.35">
      <c r="A48" s="1">
        <v>45</v>
      </c>
      <c r="B48" s="9">
        <v>42124</v>
      </c>
      <c r="C48" s="1" t="s">
        <v>20</v>
      </c>
      <c r="D48" s="1" t="s">
        <v>24</v>
      </c>
      <c r="E48" s="1" t="s">
        <v>27</v>
      </c>
      <c r="F48" s="2">
        <v>29.95</v>
      </c>
      <c r="G48" s="1">
        <v>5</v>
      </c>
      <c r="H48" s="22">
        <v>149.75</v>
      </c>
      <c r="I48" s="1" t="s">
        <v>8</v>
      </c>
      <c r="J48" s="5">
        <v>23</v>
      </c>
      <c r="K48" s="1">
        <v>45</v>
      </c>
    </row>
    <row r="49" spans="1:11" x14ac:dyDescent="0.35">
      <c r="A49" s="1">
        <v>46</v>
      </c>
      <c r="B49" s="9">
        <v>42196</v>
      </c>
      <c r="C49" s="1" t="s">
        <v>11</v>
      </c>
      <c r="D49" s="1" t="s">
        <v>24</v>
      </c>
      <c r="E49" s="1" t="s">
        <v>27</v>
      </c>
      <c r="F49" s="2">
        <v>29.95</v>
      </c>
      <c r="G49" s="1">
        <v>1</v>
      </c>
      <c r="H49" s="22">
        <v>29.95</v>
      </c>
      <c r="I49" s="1" t="s">
        <v>8</v>
      </c>
      <c r="J49" s="5">
        <v>42</v>
      </c>
      <c r="K49" s="1">
        <v>45</v>
      </c>
    </row>
    <row r="50" spans="1:11" x14ac:dyDescent="0.35">
      <c r="A50" s="1">
        <v>47</v>
      </c>
      <c r="B50" s="9">
        <v>42085</v>
      </c>
      <c r="C50" s="1" t="s">
        <v>11</v>
      </c>
      <c r="D50" s="1" t="s">
        <v>23</v>
      </c>
      <c r="E50" s="1" t="s">
        <v>21</v>
      </c>
      <c r="F50" s="2">
        <v>22.95</v>
      </c>
      <c r="G50" s="1">
        <v>2</v>
      </c>
      <c r="H50" s="22">
        <v>45.9</v>
      </c>
      <c r="I50" s="1" t="s">
        <v>1</v>
      </c>
      <c r="J50" s="5">
        <v>28</v>
      </c>
      <c r="K50" s="1">
        <v>20</v>
      </c>
    </row>
    <row r="51" spans="1:11" x14ac:dyDescent="0.35">
      <c r="A51" s="1">
        <v>48</v>
      </c>
      <c r="B51" s="9">
        <v>42243</v>
      </c>
      <c r="C51" s="1" t="s">
        <v>20</v>
      </c>
      <c r="D51" s="1" t="s">
        <v>23</v>
      </c>
      <c r="E51" s="1" t="s">
        <v>19</v>
      </c>
      <c r="F51" s="2">
        <v>22.95</v>
      </c>
      <c r="G51" s="1">
        <v>7</v>
      </c>
      <c r="H51" s="22">
        <v>160.65</v>
      </c>
      <c r="I51" s="1" t="s">
        <v>1</v>
      </c>
      <c r="J51" s="5">
        <v>23</v>
      </c>
      <c r="K51" s="1">
        <v>20</v>
      </c>
    </row>
    <row r="52" spans="1:11" x14ac:dyDescent="0.35">
      <c r="A52" s="1">
        <v>49</v>
      </c>
      <c r="B52" s="9">
        <v>42324</v>
      </c>
      <c r="C52" s="1" t="s">
        <v>20</v>
      </c>
      <c r="D52" s="1" t="s">
        <v>18</v>
      </c>
      <c r="E52" s="1" t="s">
        <v>27</v>
      </c>
      <c r="F52" s="2">
        <v>22.95</v>
      </c>
      <c r="G52" s="1">
        <v>7</v>
      </c>
      <c r="H52" s="22">
        <v>160.65</v>
      </c>
      <c r="I52" s="1" t="s">
        <v>1</v>
      </c>
      <c r="J52" s="5">
        <v>19</v>
      </c>
      <c r="K52" s="1">
        <v>20</v>
      </c>
    </row>
    <row r="53" spans="1:11" x14ac:dyDescent="0.35">
      <c r="A53" s="1">
        <v>50</v>
      </c>
      <c r="B53" s="9">
        <v>42030</v>
      </c>
      <c r="C53" s="1" t="s">
        <v>11</v>
      </c>
      <c r="D53" s="1" t="s">
        <v>23</v>
      </c>
      <c r="E53" s="1" t="s">
        <v>19</v>
      </c>
      <c r="F53" s="2">
        <v>19.95</v>
      </c>
      <c r="G53" s="1">
        <v>6</v>
      </c>
      <c r="H53" s="22">
        <v>119.69999999999999</v>
      </c>
      <c r="I53" s="1" t="s">
        <v>5</v>
      </c>
      <c r="J53" s="5">
        <v>37</v>
      </c>
      <c r="K53" s="1">
        <v>25</v>
      </c>
    </row>
    <row r="54" spans="1:11" x14ac:dyDescent="0.35">
      <c r="A54" s="1">
        <v>51</v>
      </c>
      <c r="B54" s="9">
        <v>42130</v>
      </c>
      <c r="C54" s="1" t="s">
        <v>20</v>
      </c>
      <c r="D54" s="1" t="s">
        <v>18</v>
      </c>
      <c r="E54" s="1" t="s">
        <v>21</v>
      </c>
      <c r="F54" s="2">
        <v>21.95</v>
      </c>
      <c r="G54" s="1">
        <v>2</v>
      </c>
      <c r="H54" s="22">
        <v>43.9</v>
      </c>
      <c r="I54" s="1" t="s">
        <v>4</v>
      </c>
      <c r="J54" s="5">
        <v>38</v>
      </c>
      <c r="K54" s="1">
        <v>22</v>
      </c>
    </row>
    <row r="55" spans="1:11" x14ac:dyDescent="0.35">
      <c r="A55" s="1">
        <v>52</v>
      </c>
      <c r="B55" s="9">
        <v>42081</v>
      </c>
      <c r="C55" s="1" t="s">
        <v>11</v>
      </c>
      <c r="D55" s="1" t="s">
        <v>18</v>
      </c>
      <c r="E55" s="1" t="s">
        <v>27</v>
      </c>
      <c r="F55" s="2">
        <v>19.95</v>
      </c>
      <c r="G55" s="1">
        <v>6</v>
      </c>
      <c r="H55" s="22">
        <v>119.69999999999999</v>
      </c>
      <c r="I55" s="1" t="s">
        <v>5</v>
      </c>
      <c r="J55" s="5">
        <v>50</v>
      </c>
      <c r="K55" s="1">
        <v>25</v>
      </c>
    </row>
    <row r="56" spans="1:11" x14ac:dyDescent="0.35">
      <c r="A56" s="1">
        <v>53</v>
      </c>
      <c r="B56" s="9">
        <v>42110</v>
      </c>
      <c r="C56" s="1" t="s">
        <v>20</v>
      </c>
      <c r="D56" s="1" t="s">
        <v>26</v>
      </c>
      <c r="E56" s="1" t="s">
        <v>19</v>
      </c>
      <c r="F56" s="2">
        <v>21.95</v>
      </c>
      <c r="G56" s="1">
        <v>3</v>
      </c>
      <c r="H56" s="22">
        <v>65.849999999999994</v>
      </c>
      <c r="I56" s="1" t="s">
        <v>4</v>
      </c>
      <c r="J56" s="5">
        <v>26</v>
      </c>
      <c r="K56" s="1">
        <v>22</v>
      </c>
    </row>
    <row r="57" spans="1:11" x14ac:dyDescent="0.35">
      <c r="A57" s="1">
        <v>54</v>
      </c>
      <c r="B57" s="9">
        <v>42009</v>
      </c>
      <c r="C57" s="1" t="s">
        <v>20</v>
      </c>
      <c r="D57" s="1" t="s">
        <v>24</v>
      </c>
      <c r="E57" s="1" t="s">
        <v>25</v>
      </c>
      <c r="F57" s="2">
        <v>22.95</v>
      </c>
      <c r="G57" s="1">
        <v>1</v>
      </c>
      <c r="H57" s="22">
        <v>22.95</v>
      </c>
      <c r="I57" s="1" t="s">
        <v>1</v>
      </c>
      <c r="J57" s="5">
        <v>33</v>
      </c>
      <c r="K57" s="1">
        <v>20</v>
      </c>
    </row>
    <row r="58" spans="1:11" x14ac:dyDescent="0.35">
      <c r="A58" s="1">
        <v>55</v>
      </c>
      <c r="B58" s="9">
        <v>42317</v>
      </c>
      <c r="C58" s="1" t="s">
        <v>20</v>
      </c>
      <c r="D58" s="1" t="s">
        <v>24</v>
      </c>
      <c r="E58" s="1" t="s">
        <v>27</v>
      </c>
      <c r="F58" s="2">
        <v>21.95</v>
      </c>
      <c r="G58" s="1">
        <v>3</v>
      </c>
      <c r="H58" s="22">
        <v>65.849999999999994</v>
      </c>
      <c r="I58" s="1" t="s">
        <v>4</v>
      </c>
      <c r="J58" s="5">
        <v>59</v>
      </c>
      <c r="K58" s="1">
        <v>22</v>
      </c>
    </row>
    <row r="59" spans="1:11" x14ac:dyDescent="0.35">
      <c r="A59" s="1">
        <v>56</v>
      </c>
      <c r="B59" s="9">
        <v>42214</v>
      </c>
      <c r="C59" s="1" t="s">
        <v>20</v>
      </c>
      <c r="D59" s="1" t="s">
        <v>23</v>
      </c>
      <c r="E59" s="1" t="s">
        <v>27</v>
      </c>
      <c r="F59" s="2">
        <v>21.95</v>
      </c>
      <c r="G59" s="1">
        <v>5</v>
      </c>
      <c r="H59" s="22">
        <v>109.75</v>
      </c>
      <c r="I59" s="1" t="s">
        <v>4</v>
      </c>
      <c r="J59" s="5">
        <v>32</v>
      </c>
      <c r="K59" s="1">
        <v>22</v>
      </c>
    </row>
    <row r="60" spans="1:11" x14ac:dyDescent="0.35">
      <c r="A60" s="1">
        <v>57</v>
      </c>
      <c r="B60" s="9">
        <v>42345</v>
      </c>
      <c r="C60" s="1" t="s">
        <v>20</v>
      </c>
      <c r="D60" s="1" t="s">
        <v>23</v>
      </c>
      <c r="E60" s="1" t="s">
        <v>27</v>
      </c>
      <c r="F60" s="2">
        <v>22.95</v>
      </c>
      <c r="G60" s="1">
        <v>5</v>
      </c>
      <c r="H60" s="22">
        <v>114.75</v>
      </c>
      <c r="I60" s="1" t="s">
        <v>1</v>
      </c>
      <c r="J60" s="5">
        <v>27</v>
      </c>
      <c r="K60" s="1">
        <v>20</v>
      </c>
    </row>
    <row r="61" spans="1:11" x14ac:dyDescent="0.35">
      <c r="A61" s="1">
        <v>58</v>
      </c>
      <c r="B61" s="9">
        <v>42330</v>
      </c>
      <c r="C61" s="1" t="s">
        <v>11</v>
      </c>
      <c r="D61" s="1" t="s">
        <v>22</v>
      </c>
      <c r="E61" s="1" t="s">
        <v>19</v>
      </c>
      <c r="F61" s="2">
        <v>24.95</v>
      </c>
      <c r="G61" s="1">
        <v>10</v>
      </c>
      <c r="H61" s="22">
        <v>249.5</v>
      </c>
      <c r="I61" s="1" t="s">
        <v>7</v>
      </c>
      <c r="J61" s="5">
        <v>54</v>
      </c>
      <c r="K61" s="1">
        <v>30</v>
      </c>
    </row>
    <row r="62" spans="1:11" x14ac:dyDescent="0.35">
      <c r="A62" s="1">
        <v>59</v>
      </c>
      <c r="B62" s="9">
        <v>42014</v>
      </c>
      <c r="C62" s="1" t="s">
        <v>20</v>
      </c>
      <c r="D62" s="1" t="s">
        <v>24</v>
      </c>
      <c r="E62" s="1" t="s">
        <v>19</v>
      </c>
      <c r="F62" s="2">
        <v>21.95</v>
      </c>
      <c r="G62" s="1">
        <v>5</v>
      </c>
      <c r="H62" s="22">
        <v>109.75</v>
      </c>
      <c r="I62" s="1" t="s">
        <v>4</v>
      </c>
      <c r="J62" s="5">
        <v>63</v>
      </c>
      <c r="K62" s="1">
        <v>22</v>
      </c>
    </row>
    <row r="63" spans="1:11" x14ac:dyDescent="0.35">
      <c r="A63" s="1">
        <v>60</v>
      </c>
      <c r="B63" s="9">
        <v>42156</v>
      </c>
      <c r="C63" s="1" t="s">
        <v>20</v>
      </c>
      <c r="D63" s="1" t="s">
        <v>23</v>
      </c>
      <c r="E63" s="1" t="s">
        <v>21</v>
      </c>
      <c r="F63" s="2">
        <v>22.95</v>
      </c>
      <c r="G63" s="1">
        <v>5</v>
      </c>
      <c r="H63" s="22">
        <v>114.75</v>
      </c>
      <c r="I63" s="1" t="s">
        <v>1</v>
      </c>
      <c r="J63" s="5">
        <v>48</v>
      </c>
      <c r="K63" s="1">
        <v>20</v>
      </c>
    </row>
    <row r="64" spans="1:11" x14ac:dyDescent="0.35">
      <c r="A64" s="1">
        <v>61</v>
      </c>
      <c r="B64" s="9">
        <v>42126</v>
      </c>
      <c r="C64" s="1" t="s">
        <v>20</v>
      </c>
      <c r="D64" s="1" t="s">
        <v>22</v>
      </c>
      <c r="E64" s="1" t="s">
        <v>21</v>
      </c>
      <c r="F64" s="2">
        <v>22.95</v>
      </c>
      <c r="G64" s="1">
        <v>5</v>
      </c>
      <c r="H64" s="22">
        <v>114.75</v>
      </c>
      <c r="I64" s="1" t="s">
        <v>1</v>
      </c>
      <c r="J64" s="5">
        <v>29</v>
      </c>
      <c r="K64" s="1">
        <v>20</v>
      </c>
    </row>
    <row r="65" spans="1:11" x14ac:dyDescent="0.35">
      <c r="A65" s="1">
        <v>62</v>
      </c>
      <c r="B65" s="9">
        <v>42168</v>
      </c>
      <c r="C65" s="1" t="s">
        <v>11</v>
      </c>
      <c r="D65" s="1" t="s">
        <v>23</v>
      </c>
      <c r="E65" s="1" t="s">
        <v>19</v>
      </c>
      <c r="F65" s="2">
        <v>29.95</v>
      </c>
      <c r="G65" s="1">
        <v>4</v>
      </c>
      <c r="H65" s="22">
        <v>119.8</v>
      </c>
      <c r="I65" s="1" t="s">
        <v>8</v>
      </c>
      <c r="J65" s="5">
        <v>38</v>
      </c>
      <c r="K65" s="1">
        <v>45</v>
      </c>
    </row>
    <row r="66" spans="1:11" x14ac:dyDescent="0.35">
      <c r="A66" s="1">
        <v>63</v>
      </c>
      <c r="B66" s="9">
        <v>42051</v>
      </c>
      <c r="C66" s="1" t="s">
        <v>11</v>
      </c>
      <c r="D66" s="1" t="s">
        <v>18</v>
      </c>
      <c r="E66" s="1" t="s">
        <v>21</v>
      </c>
      <c r="F66" s="2">
        <v>29.95</v>
      </c>
      <c r="G66" s="1">
        <v>1</v>
      </c>
      <c r="H66" s="22">
        <v>29.95</v>
      </c>
      <c r="I66" s="1" t="s">
        <v>8</v>
      </c>
      <c r="J66" s="5">
        <v>24</v>
      </c>
      <c r="K66" s="1">
        <v>45</v>
      </c>
    </row>
    <row r="67" spans="1:11" x14ac:dyDescent="0.35">
      <c r="A67" s="1">
        <v>64</v>
      </c>
      <c r="B67" s="9">
        <v>42218</v>
      </c>
      <c r="C67" s="1" t="s">
        <v>20</v>
      </c>
      <c r="D67" s="1" t="s">
        <v>23</v>
      </c>
      <c r="E67" s="1" t="s">
        <v>19</v>
      </c>
      <c r="F67" s="2">
        <v>22.95</v>
      </c>
      <c r="G67" s="1">
        <v>5</v>
      </c>
      <c r="H67" s="22">
        <v>114.75</v>
      </c>
      <c r="I67" s="1" t="s">
        <v>1</v>
      </c>
      <c r="J67" s="5">
        <v>51</v>
      </c>
      <c r="K67" s="1">
        <v>20</v>
      </c>
    </row>
    <row r="68" spans="1:11" x14ac:dyDescent="0.35">
      <c r="A68" s="1">
        <v>65</v>
      </c>
      <c r="B68" s="9">
        <v>42309</v>
      </c>
      <c r="C68" s="1" t="s">
        <v>11</v>
      </c>
      <c r="D68" s="1" t="s">
        <v>18</v>
      </c>
      <c r="E68" s="1" t="s">
        <v>19</v>
      </c>
      <c r="F68" s="2">
        <v>29.95</v>
      </c>
      <c r="G68" s="1">
        <v>7</v>
      </c>
      <c r="H68" s="22">
        <v>209.65</v>
      </c>
      <c r="I68" s="1" t="s">
        <v>8</v>
      </c>
      <c r="J68" s="5">
        <v>25</v>
      </c>
      <c r="K68" s="1">
        <v>45</v>
      </c>
    </row>
    <row r="69" spans="1:11" x14ac:dyDescent="0.35">
      <c r="A69" s="1">
        <v>66</v>
      </c>
      <c r="B69" s="9">
        <v>42316</v>
      </c>
      <c r="C69" s="1" t="s">
        <v>20</v>
      </c>
      <c r="D69" s="1" t="s">
        <v>23</v>
      </c>
      <c r="E69" s="1" t="s">
        <v>19</v>
      </c>
      <c r="F69" s="2">
        <v>22.95</v>
      </c>
      <c r="G69" s="1">
        <v>5</v>
      </c>
      <c r="H69" s="22">
        <v>114.75</v>
      </c>
      <c r="I69" s="1" t="s">
        <v>1</v>
      </c>
      <c r="J69" s="5">
        <v>65</v>
      </c>
      <c r="K69" s="1">
        <v>20</v>
      </c>
    </row>
    <row r="70" spans="1:11" x14ac:dyDescent="0.35">
      <c r="A70" s="1">
        <v>67</v>
      </c>
      <c r="B70" s="9">
        <v>42233</v>
      </c>
      <c r="C70" s="1" t="s">
        <v>20</v>
      </c>
      <c r="D70" s="1" t="s">
        <v>24</v>
      </c>
      <c r="E70" s="1" t="s">
        <v>27</v>
      </c>
      <c r="F70" s="2">
        <v>19.95</v>
      </c>
      <c r="G70" s="1">
        <v>3</v>
      </c>
      <c r="H70" s="22">
        <v>59.849999999999994</v>
      </c>
      <c r="I70" s="1" t="s">
        <v>5</v>
      </c>
      <c r="J70" s="5">
        <v>35</v>
      </c>
      <c r="K70" s="1">
        <v>25</v>
      </c>
    </row>
    <row r="71" spans="1:11" x14ac:dyDescent="0.35">
      <c r="A71" s="1">
        <v>68</v>
      </c>
      <c r="B71" s="9">
        <v>42274</v>
      </c>
      <c r="C71" s="1" t="s">
        <v>20</v>
      </c>
      <c r="D71" s="1" t="s">
        <v>18</v>
      </c>
      <c r="E71" s="1" t="s">
        <v>21</v>
      </c>
      <c r="F71" s="2">
        <v>24.95</v>
      </c>
      <c r="G71" s="1">
        <v>5</v>
      </c>
      <c r="H71" s="22">
        <v>124.75</v>
      </c>
      <c r="I71" s="1" t="s">
        <v>6</v>
      </c>
      <c r="J71" s="5">
        <v>35</v>
      </c>
      <c r="K71" s="1">
        <v>35</v>
      </c>
    </row>
    <row r="72" spans="1:11" x14ac:dyDescent="0.35">
      <c r="A72" s="1">
        <v>69</v>
      </c>
      <c r="B72" s="9">
        <v>42013</v>
      </c>
      <c r="C72" s="1" t="s">
        <v>20</v>
      </c>
      <c r="D72" s="1" t="s">
        <v>23</v>
      </c>
      <c r="E72" s="1" t="s">
        <v>27</v>
      </c>
      <c r="F72" s="2">
        <v>19.95</v>
      </c>
      <c r="G72" s="1">
        <v>2</v>
      </c>
      <c r="H72" s="22">
        <v>39.9</v>
      </c>
      <c r="I72" s="1" t="s">
        <v>5</v>
      </c>
      <c r="J72" s="5">
        <v>21</v>
      </c>
      <c r="K72" s="1">
        <v>25</v>
      </c>
    </row>
    <row r="73" spans="1:11" x14ac:dyDescent="0.35">
      <c r="A73" s="1">
        <v>70</v>
      </c>
      <c r="B73" s="9">
        <v>42287</v>
      </c>
      <c r="C73" s="1" t="s">
        <v>20</v>
      </c>
      <c r="D73" s="1" t="s">
        <v>18</v>
      </c>
      <c r="E73" s="1" t="s">
        <v>19</v>
      </c>
      <c r="F73" s="2">
        <v>24.95</v>
      </c>
      <c r="G73" s="1">
        <v>5</v>
      </c>
      <c r="H73" s="22">
        <v>124.75</v>
      </c>
      <c r="I73" s="1" t="s">
        <v>6</v>
      </c>
      <c r="J73" s="5">
        <v>47</v>
      </c>
      <c r="K73" s="1">
        <v>35</v>
      </c>
    </row>
    <row r="74" spans="1:11" x14ac:dyDescent="0.35">
      <c r="A74" s="1">
        <v>71</v>
      </c>
      <c r="B74" s="9">
        <v>42369</v>
      </c>
      <c r="C74" s="1" t="s">
        <v>20</v>
      </c>
      <c r="D74" s="1" t="s">
        <v>26</v>
      </c>
      <c r="E74" s="1" t="s">
        <v>21</v>
      </c>
      <c r="F74" s="2">
        <v>24.95</v>
      </c>
      <c r="G74" s="1">
        <v>1</v>
      </c>
      <c r="H74" s="22">
        <v>24.95</v>
      </c>
      <c r="I74" s="1" t="s">
        <v>6</v>
      </c>
      <c r="J74" s="5">
        <v>62</v>
      </c>
      <c r="K74" s="1">
        <v>35</v>
      </c>
    </row>
    <row r="75" spans="1:11" x14ac:dyDescent="0.35">
      <c r="A75" s="1">
        <v>72</v>
      </c>
      <c r="B75" s="9">
        <v>42344</v>
      </c>
      <c r="C75" s="1" t="s">
        <v>20</v>
      </c>
      <c r="D75" s="1" t="s">
        <v>24</v>
      </c>
      <c r="E75" s="1" t="s">
        <v>21</v>
      </c>
      <c r="F75" s="2">
        <v>22.95</v>
      </c>
      <c r="G75" s="1">
        <v>1</v>
      </c>
      <c r="H75" s="22">
        <v>22.95</v>
      </c>
      <c r="I75" s="1" t="s">
        <v>1</v>
      </c>
      <c r="J75" s="5">
        <v>63</v>
      </c>
      <c r="K75" s="1">
        <v>20</v>
      </c>
    </row>
    <row r="76" spans="1:11" x14ac:dyDescent="0.35">
      <c r="A76" s="1">
        <v>73</v>
      </c>
      <c r="B76" s="9">
        <v>42081</v>
      </c>
      <c r="C76" s="1" t="s">
        <v>20</v>
      </c>
      <c r="D76" s="1" t="s">
        <v>22</v>
      </c>
      <c r="E76" s="1" t="s">
        <v>27</v>
      </c>
      <c r="F76" s="2">
        <v>24.95</v>
      </c>
      <c r="G76" s="1">
        <v>10</v>
      </c>
      <c r="H76" s="22">
        <v>249.5</v>
      </c>
      <c r="I76" s="1" t="s">
        <v>7</v>
      </c>
      <c r="J76" s="5">
        <v>23</v>
      </c>
      <c r="K76" s="1">
        <v>30</v>
      </c>
    </row>
    <row r="77" spans="1:11" x14ac:dyDescent="0.35">
      <c r="A77" s="1">
        <v>74</v>
      </c>
      <c r="B77" s="9">
        <v>42085</v>
      </c>
      <c r="C77" s="1" t="s">
        <v>20</v>
      </c>
      <c r="D77" s="1" t="s">
        <v>23</v>
      </c>
      <c r="E77" s="1" t="s">
        <v>25</v>
      </c>
      <c r="F77" s="2">
        <v>19.95</v>
      </c>
      <c r="G77" s="1">
        <v>3</v>
      </c>
      <c r="H77" s="22">
        <v>59.849999999999994</v>
      </c>
      <c r="I77" s="1" t="s">
        <v>5</v>
      </c>
      <c r="J77" s="5">
        <v>59</v>
      </c>
      <c r="K77" s="1">
        <v>25</v>
      </c>
    </row>
    <row r="78" spans="1:11" x14ac:dyDescent="0.35">
      <c r="A78" s="1">
        <v>75</v>
      </c>
      <c r="B78" s="9">
        <v>42261</v>
      </c>
      <c r="C78" s="1" t="s">
        <v>11</v>
      </c>
      <c r="D78" s="1" t="s">
        <v>23</v>
      </c>
      <c r="E78" s="1" t="s">
        <v>19</v>
      </c>
      <c r="F78" s="2">
        <v>21.95</v>
      </c>
      <c r="G78" s="1">
        <v>2</v>
      </c>
      <c r="H78" s="22">
        <v>43.9</v>
      </c>
      <c r="I78" s="1" t="s">
        <v>4</v>
      </c>
      <c r="J78" s="5">
        <v>48</v>
      </c>
      <c r="K78" s="1">
        <v>22</v>
      </c>
    </row>
    <row r="79" spans="1:11" x14ac:dyDescent="0.35">
      <c r="A79" s="1">
        <v>76</v>
      </c>
      <c r="B79" s="9">
        <v>42044</v>
      </c>
      <c r="C79" s="1" t="s">
        <v>20</v>
      </c>
      <c r="D79" s="1" t="s">
        <v>18</v>
      </c>
      <c r="E79" s="1" t="s">
        <v>25</v>
      </c>
      <c r="F79" s="2">
        <v>19.95</v>
      </c>
      <c r="G79" s="1">
        <v>1</v>
      </c>
      <c r="H79" s="22">
        <v>19.95</v>
      </c>
      <c r="I79" s="1" t="s">
        <v>5</v>
      </c>
      <c r="J79" s="5">
        <v>57</v>
      </c>
      <c r="K79" s="1">
        <v>25</v>
      </c>
    </row>
    <row r="80" spans="1:11" x14ac:dyDescent="0.35">
      <c r="A80" s="1">
        <v>77</v>
      </c>
      <c r="B80" s="9">
        <v>42087</v>
      </c>
      <c r="C80" s="1" t="s">
        <v>20</v>
      </c>
      <c r="D80" s="1" t="s">
        <v>26</v>
      </c>
      <c r="E80" s="1" t="s">
        <v>27</v>
      </c>
      <c r="F80" s="2">
        <v>29.95</v>
      </c>
      <c r="G80" s="1">
        <v>1</v>
      </c>
      <c r="H80" s="22">
        <v>29.95</v>
      </c>
      <c r="I80" s="1" t="s">
        <v>8</v>
      </c>
      <c r="J80" s="5">
        <v>19</v>
      </c>
      <c r="K80" s="1">
        <v>45</v>
      </c>
    </row>
    <row r="81" spans="1:11" x14ac:dyDescent="0.35">
      <c r="A81" s="1">
        <v>78</v>
      </c>
      <c r="B81" s="9">
        <v>42213</v>
      </c>
      <c r="C81" s="1" t="s">
        <v>11</v>
      </c>
      <c r="D81" s="1" t="s">
        <v>18</v>
      </c>
      <c r="E81" s="1" t="s">
        <v>27</v>
      </c>
      <c r="F81" s="2">
        <v>19.95</v>
      </c>
      <c r="G81" s="1">
        <v>1</v>
      </c>
      <c r="H81" s="22">
        <v>19.95</v>
      </c>
      <c r="I81" s="1" t="s">
        <v>5</v>
      </c>
      <c r="J81" s="5">
        <v>48</v>
      </c>
      <c r="K81" s="1">
        <v>25</v>
      </c>
    </row>
    <row r="82" spans="1:11" x14ac:dyDescent="0.35">
      <c r="A82" s="1">
        <v>79</v>
      </c>
      <c r="B82" s="9">
        <v>42242</v>
      </c>
      <c r="C82" s="1" t="s">
        <v>11</v>
      </c>
      <c r="D82" s="1" t="s">
        <v>18</v>
      </c>
      <c r="E82" s="1" t="s">
        <v>25</v>
      </c>
      <c r="F82" s="2">
        <v>21.95</v>
      </c>
      <c r="G82" s="1">
        <v>3</v>
      </c>
      <c r="H82" s="22">
        <v>65.849999999999994</v>
      </c>
      <c r="I82" s="1" t="s">
        <v>4</v>
      </c>
      <c r="J82" s="5">
        <v>21</v>
      </c>
      <c r="K82" s="1">
        <v>22</v>
      </c>
    </row>
    <row r="83" spans="1:11" x14ac:dyDescent="0.35">
      <c r="A83" s="1">
        <v>80</v>
      </c>
      <c r="B83" s="9">
        <v>42068</v>
      </c>
      <c r="C83" s="1" t="s">
        <v>20</v>
      </c>
      <c r="D83" s="1" t="s">
        <v>22</v>
      </c>
      <c r="E83" s="1" t="s">
        <v>19</v>
      </c>
      <c r="F83" s="2">
        <v>22.95</v>
      </c>
      <c r="G83" s="1">
        <v>1</v>
      </c>
      <c r="H83" s="22">
        <v>22.95</v>
      </c>
      <c r="I83" s="1" t="s">
        <v>1</v>
      </c>
      <c r="J83" s="5">
        <v>40</v>
      </c>
      <c r="K83" s="1">
        <v>20</v>
      </c>
    </row>
    <row r="84" spans="1:11" x14ac:dyDescent="0.35">
      <c r="A84" s="1">
        <v>81</v>
      </c>
      <c r="B84" s="9">
        <v>42234</v>
      </c>
      <c r="C84" s="1" t="s">
        <v>20</v>
      </c>
      <c r="D84" s="1" t="s">
        <v>23</v>
      </c>
      <c r="E84" s="1" t="s">
        <v>27</v>
      </c>
      <c r="F84" s="2">
        <v>19.95</v>
      </c>
      <c r="G84" s="1">
        <v>4</v>
      </c>
      <c r="H84" s="22">
        <v>79.8</v>
      </c>
      <c r="I84" s="1" t="s">
        <v>5</v>
      </c>
      <c r="J84" s="5">
        <v>25</v>
      </c>
      <c r="K84" s="1">
        <v>25</v>
      </c>
    </row>
    <row r="85" spans="1:11" x14ac:dyDescent="0.35">
      <c r="A85" s="1">
        <v>82</v>
      </c>
      <c r="B85" s="9">
        <v>42310</v>
      </c>
      <c r="C85" s="1" t="s">
        <v>11</v>
      </c>
      <c r="D85" s="1" t="s">
        <v>18</v>
      </c>
      <c r="E85" s="1" t="s">
        <v>25</v>
      </c>
      <c r="F85" s="2">
        <v>19.95</v>
      </c>
      <c r="G85" s="1">
        <v>4</v>
      </c>
      <c r="H85" s="22">
        <v>79.8</v>
      </c>
      <c r="I85" s="1" t="s">
        <v>5</v>
      </c>
      <c r="J85" s="5">
        <v>59</v>
      </c>
      <c r="K85" s="1">
        <v>25</v>
      </c>
    </row>
    <row r="86" spans="1:11" x14ac:dyDescent="0.35">
      <c r="A86" s="1">
        <v>83</v>
      </c>
      <c r="B86" s="9">
        <v>42357</v>
      </c>
      <c r="C86" s="1" t="s">
        <v>20</v>
      </c>
      <c r="D86" s="1" t="s">
        <v>23</v>
      </c>
      <c r="E86" s="1" t="s">
        <v>19</v>
      </c>
      <c r="F86" s="2">
        <v>22.95</v>
      </c>
      <c r="G86" s="1">
        <v>5</v>
      </c>
      <c r="H86" s="22">
        <v>114.75</v>
      </c>
      <c r="I86" s="1" t="s">
        <v>1</v>
      </c>
      <c r="J86" s="5">
        <v>57</v>
      </c>
      <c r="K86" s="1">
        <v>20</v>
      </c>
    </row>
    <row r="87" spans="1:11" x14ac:dyDescent="0.35">
      <c r="A87" s="1">
        <v>84</v>
      </c>
      <c r="B87" s="9">
        <v>42190</v>
      </c>
      <c r="C87" s="1" t="s">
        <v>11</v>
      </c>
      <c r="D87" s="1" t="s">
        <v>26</v>
      </c>
      <c r="E87" s="1" t="s">
        <v>19</v>
      </c>
      <c r="F87" s="2">
        <v>22.95</v>
      </c>
      <c r="G87" s="1">
        <v>1</v>
      </c>
      <c r="H87" s="22">
        <v>22.95</v>
      </c>
      <c r="I87" s="1" t="s">
        <v>1</v>
      </c>
      <c r="J87" s="5">
        <v>56</v>
      </c>
      <c r="K87" s="1">
        <v>20</v>
      </c>
    </row>
    <row r="88" spans="1:11" x14ac:dyDescent="0.35">
      <c r="A88" s="1">
        <v>85</v>
      </c>
      <c r="B88" s="9">
        <v>42110</v>
      </c>
      <c r="C88" s="1" t="s">
        <v>20</v>
      </c>
      <c r="D88" s="1" t="s">
        <v>23</v>
      </c>
      <c r="E88" s="1" t="s">
        <v>19</v>
      </c>
      <c r="F88" s="2">
        <v>19.95</v>
      </c>
      <c r="G88" s="1">
        <v>1</v>
      </c>
      <c r="H88" s="22">
        <v>19.95</v>
      </c>
      <c r="I88" s="1" t="s">
        <v>5</v>
      </c>
      <c r="J88" s="5">
        <v>19</v>
      </c>
      <c r="K88" s="1">
        <v>25</v>
      </c>
    </row>
    <row r="89" spans="1:11" x14ac:dyDescent="0.35">
      <c r="A89" s="1">
        <v>86</v>
      </c>
      <c r="B89" s="9">
        <v>42361</v>
      </c>
      <c r="C89" s="1" t="s">
        <v>20</v>
      </c>
      <c r="D89" s="1" t="s">
        <v>23</v>
      </c>
      <c r="E89" s="1" t="s">
        <v>27</v>
      </c>
      <c r="F89" s="2">
        <v>21.95</v>
      </c>
      <c r="G89" s="1">
        <v>5</v>
      </c>
      <c r="H89" s="22">
        <v>109.75</v>
      </c>
      <c r="I89" s="1" t="s">
        <v>4</v>
      </c>
      <c r="J89" s="5">
        <v>54</v>
      </c>
      <c r="K89" s="1">
        <v>22</v>
      </c>
    </row>
    <row r="90" spans="1:11" x14ac:dyDescent="0.35">
      <c r="A90" s="1">
        <v>87</v>
      </c>
      <c r="B90" s="9">
        <v>42153</v>
      </c>
      <c r="C90" s="1" t="s">
        <v>20</v>
      </c>
      <c r="D90" s="1" t="s">
        <v>24</v>
      </c>
      <c r="E90" s="1" t="s">
        <v>27</v>
      </c>
      <c r="F90" s="2">
        <v>29.95</v>
      </c>
      <c r="G90" s="1">
        <v>2</v>
      </c>
      <c r="H90" s="22">
        <v>59.9</v>
      </c>
      <c r="I90" s="1" t="s">
        <v>8</v>
      </c>
      <c r="J90" s="5">
        <v>65</v>
      </c>
      <c r="K90" s="1">
        <v>45</v>
      </c>
    </row>
    <row r="91" spans="1:11" x14ac:dyDescent="0.35">
      <c r="A91" s="1">
        <v>88</v>
      </c>
      <c r="B91" s="9">
        <v>42125</v>
      </c>
      <c r="C91" s="1" t="s">
        <v>11</v>
      </c>
      <c r="D91" s="1" t="s">
        <v>24</v>
      </c>
      <c r="E91" s="1" t="s">
        <v>19</v>
      </c>
      <c r="F91" s="2">
        <v>21.95</v>
      </c>
      <c r="G91" s="1">
        <v>2</v>
      </c>
      <c r="H91" s="22">
        <v>43.9</v>
      </c>
      <c r="I91" s="1" t="s">
        <v>4</v>
      </c>
      <c r="J91" s="5">
        <v>25</v>
      </c>
      <c r="K91" s="1">
        <v>22</v>
      </c>
    </row>
    <row r="92" spans="1:11" x14ac:dyDescent="0.35">
      <c r="A92" s="1">
        <v>89</v>
      </c>
      <c r="B92" s="9">
        <v>42188</v>
      </c>
      <c r="C92" s="1" t="s">
        <v>20</v>
      </c>
      <c r="D92" s="1" t="s">
        <v>22</v>
      </c>
      <c r="E92" s="1" t="s">
        <v>19</v>
      </c>
      <c r="F92" s="2">
        <v>19.95</v>
      </c>
      <c r="G92" s="1">
        <v>2</v>
      </c>
      <c r="H92" s="22">
        <v>39.9</v>
      </c>
      <c r="I92" s="1" t="s">
        <v>5</v>
      </c>
      <c r="J92" s="5">
        <v>30</v>
      </c>
      <c r="K92" s="1">
        <v>25</v>
      </c>
    </row>
    <row r="93" spans="1:11" x14ac:dyDescent="0.35">
      <c r="A93" s="1">
        <v>90</v>
      </c>
      <c r="B93" s="9">
        <v>42228</v>
      </c>
      <c r="C93" s="1" t="s">
        <v>20</v>
      </c>
      <c r="D93" s="1" t="s">
        <v>18</v>
      </c>
      <c r="E93" s="1" t="s">
        <v>19</v>
      </c>
      <c r="F93" s="2">
        <v>29.95</v>
      </c>
      <c r="G93" s="1">
        <v>7</v>
      </c>
      <c r="H93" s="22">
        <v>209.65</v>
      </c>
      <c r="I93" s="1" t="s">
        <v>8</v>
      </c>
      <c r="J93" s="5">
        <v>57</v>
      </c>
      <c r="K93" s="1">
        <v>45</v>
      </c>
    </row>
    <row r="94" spans="1:11" x14ac:dyDescent="0.35">
      <c r="A94" s="1">
        <v>91</v>
      </c>
      <c r="B94" s="9">
        <v>42176</v>
      </c>
      <c r="C94" s="1" t="s">
        <v>11</v>
      </c>
      <c r="D94" s="1" t="s">
        <v>24</v>
      </c>
      <c r="E94" s="1" t="s">
        <v>19</v>
      </c>
      <c r="F94" s="2">
        <v>19.95</v>
      </c>
      <c r="G94" s="1">
        <v>1</v>
      </c>
      <c r="H94" s="22">
        <v>19.95</v>
      </c>
      <c r="I94" s="1" t="s">
        <v>5</v>
      </c>
      <c r="J94" s="5">
        <v>43</v>
      </c>
      <c r="K94" s="1">
        <v>25</v>
      </c>
    </row>
    <row r="95" spans="1:11" x14ac:dyDescent="0.35">
      <c r="A95" s="1">
        <v>92</v>
      </c>
      <c r="B95" s="9">
        <v>42353</v>
      </c>
      <c r="C95" s="1" t="s">
        <v>20</v>
      </c>
      <c r="D95" s="1" t="s">
        <v>18</v>
      </c>
      <c r="E95" s="1" t="s">
        <v>25</v>
      </c>
      <c r="F95" s="2">
        <v>19.95</v>
      </c>
      <c r="G95" s="1">
        <v>4</v>
      </c>
      <c r="H95" s="22">
        <v>79.8</v>
      </c>
      <c r="I95" s="1" t="s">
        <v>5</v>
      </c>
      <c r="J95" s="5">
        <v>44</v>
      </c>
      <c r="K95" s="1">
        <v>25</v>
      </c>
    </row>
    <row r="96" spans="1:11" x14ac:dyDescent="0.35">
      <c r="A96" s="1">
        <v>93</v>
      </c>
      <c r="B96" s="9">
        <v>42149</v>
      </c>
      <c r="C96" s="1" t="s">
        <v>20</v>
      </c>
      <c r="D96" s="1" t="s">
        <v>24</v>
      </c>
      <c r="E96" s="1" t="s">
        <v>21</v>
      </c>
      <c r="F96" s="2">
        <v>24.95</v>
      </c>
      <c r="G96" s="1">
        <v>5</v>
      </c>
      <c r="H96" s="22">
        <v>124.75</v>
      </c>
      <c r="I96" s="1" t="s">
        <v>7</v>
      </c>
      <c r="J96" s="5">
        <v>21</v>
      </c>
      <c r="K96" s="1">
        <v>30</v>
      </c>
    </row>
    <row r="97" spans="1:11" x14ac:dyDescent="0.35">
      <c r="A97" s="1">
        <v>94</v>
      </c>
      <c r="B97" s="9">
        <v>42086</v>
      </c>
      <c r="C97" s="1" t="s">
        <v>20</v>
      </c>
      <c r="D97" s="1" t="s">
        <v>24</v>
      </c>
      <c r="E97" s="1" t="s">
        <v>19</v>
      </c>
      <c r="F97" s="2">
        <v>24.95</v>
      </c>
      <c r="G97" s="1">
        <v>1</v>
      </c>
      <c r="H97" s="22">
        <v>24.95</v>
      </c>
      <c r="I97" s="1" t="s">
        <v>7</v>
      </c>
      <c r="J97" s="5">
        <v>20</v>
      </c>
      <c r="K97" s="1">
        <v>30</v>
      </c>
    </row>
    <row r="98" spans="1:11" x14ac:dyDescent="0.35">
      <c r="A98" s="1">
        <v>95</v>
      </c>
      <c r="B98" s="9">
        <v>42026</v>
      </c>
      <c r="C98" s="1" t="s">
        <v>11</v>
      </c>
      <c r="D98" s="1" t="s">
        <v>23</v>
      </c>
      <c r="E98" s="1" t="s">
        <v>19</v>
      </c>
      <c r="F98" s="2">
        <v>22.95</v>
      </c>
      <c r="G98" s="1">
        <v>7</v>
      </c>
      <c r="H98" s="22">
        <v>160.65</v>
      </c>
      <c r="I98" s="1" t="s">
        <v>1</v>
      </c>
      <c r="J98" s="5">
        <v>49</v>
      </c>
      <c r="K98" s="1">
        <v>20</v>
      </c>
    </row>
    <row r="99" spans="1:11" x14ac:dyDescent="0.35">
      <c r="A99" s="1">
        <v>96</v>
      </c>
      <c r="B99" s="9">
        <v>42273</v>
      </c>
      <c r="C99" s="1" t="s">
        <v>20</v>
      </c>
      <c r="D99" s="1" t="s">
        <v>18</v>
      </c>
      <c r="E99" s="1" t="s">
        <v>25</v>
      </c>
      <c r="F99" s="2">
        <v>21.95</v>
      </c>
      <c r="G99" s="1">
        <v>3</v>
      </c>
      <c r="H99" s="22">
        <v>65.849999999999994</v>
      </c>
      <c r="I99" s="1" t="s">
        <v>4</v>
      </c>
      <c r="J99" s="5">
        <v>37</v>
      </c>
      <c r="K99" s="1">
        <v>22</v>
      </c>
    </row>
    <row r="100" spans="1:11" x14ac:dyDescent="0.35">
      <c r="A100" s="1">
        <v>97</v>
      </c>
      <c r="B100" s="9">
        <v>42365</v>
      </c>
      <c r="C100" s="1" t="s">
        <v>20</v>
      </c>
      <c r="D100" s="1" t="s">
        <v>24</v>
      </c>
      <c r="E100" s="1" t="s">
        <v>19</v>
      </c>
      <c r="F100" s="2">
        <v>22.95</v>
      </c>
      <c r="G100" s="1">
        <v>6</v>
      </c>
      <c r="H100" s="22">
        <v>137.69999999999999</v>
      </c>
      <c r="I100" s="1" t="s">
        <v>1</v>
      </c>
      <c r="J100" s="5">
        <v>69</v>
      </c>
      <c r="K100" s="1">
        <v>20</v>
      </c>
    </row>
    <row r="101" spans="1:11" x14ac:dyDescent="0.35">
      <c r="A101" s="1">
        <v>98</v>
      </c>
      <c r="B101" s="9">
        <v>42209</v>
      </c>
      <c r="C101" s="1" t="s">
        <v>20</v>
      </c>
      <c r="D101" s="1" t="s">
        <v>18</v>
      </c>
      <c r="E101" s="1" t="s">
        <v>21</v>
      </c>
      <c r="F101" s="2">
        <v>29.95</v>
      </c>
      <c r="G101" s="1">
        <v>1</v>
      </c>
      <c r="H101" s="22">
        <v>29.95</v>
      </c>
      <c r="I101" s="1" t="s">
        <v>8</v>
      </c>
      <c r="J101" s="5">
        <v>62</v>
      </c>
      <c r="K101" s="1">
        <v>45</v>
      </c>
    </row>
    <row r="102" spans="1:11" x14ac:dyDescent="0.35">
      <c r="A102" s="1">
        <v>99</v>
      </c>
      <c r="B102" s="9">
        <v>42121</v>
      </c>
      <c r="C102" s="1" t="s">
        <v>20</v>
      </c>
      <c r="D102" s="1" t="s">
        <v>24</v>
      </c>
      <c r="E102" s="1" t="s">
        <v>19</v>
      </c>
      <c r="F102" s="2">
        <v>19.95</v>
      </c>
      <c r="G102" s="1">
        <v>6</v>
      </c>
      <c r="H102" s="22">
        <v>119.69999999999999</v>
      </c>
      <c r="I102" s="1" t="s">
        <v>5</v>
      </c>
      <c r="J102" s="5">
        <v>38</v>
      </c>
      <c r="K102" s="1">
        <v>25</v>
      </c>
    </row>
    <row r="103" spans="1:11" x14ac:dyDescent="0.35">
      <c r="A103" s="1">
        <v>100</v>
      </c>
      <c r="B103" s="9">
        <v>42131</v>
      </c>
      <c r="C103" s="1" t="s">
        <v>20</v>
      </c>
      <c r="D103" s="1" t="s">
        <v>23</v>
      </c>
      <c r="E103" s="1" t="s">
        <v>19</v>
      </c>
      <c r="F103" s="2">
        <v>19.95</v>
      </c>
      <c r="G103" s="1">
        <v>1</v>
      </c>
      <c r="H103" s="22">
        <v>19.95</v>
      </c>
      <c r="I103" s="1" t="s">
        <v>5</v>
      </c>
      <c r="J103" s="5">
        <v>55</v>
      </c>
      <c r="K103" s="1">
        <v>25</v>
      </c>
    </row>
    <row r="104" spans="1:11" x14ac:dyDescent="0.35">
      <c r="A104" s="1">
        <v>101</v>
      </c>
      <c r="B104" s="9">
        <v>42066</v>
      </c>
      <c r="C104" s="1" t="s">
        <v>11</v>
      </c>
      <c r="D104" s="1" t="s">
        <v>22</v>
      </c>
      <c r="E104" s="1" t="s">
        <v>21</v>
      </c>
      <c r="F104" s="2">
        <v>19.95</v>
      </c>
      <c r="G104" s="1">
        <v>2</v>
      </c>
      <c r="H104" s="22">
        <v>39.9</v>
      </c>
      <c r="I104" s="1" t="s">
        <v>5</v>
      </c>
      <c r="J104" s="5">
        <v>24</v>
      </c>
      <c r="K104" s="1">
        <v>25</v>
      </c>
    </row>
    <row r="105" spans="1:11" x14ac:dyDescent="0.35">
      <c r="A105" s="1">
        <v>102</v>
      </c>
      <c r="B105" s="9">
        <v>42086</v>
      </c>
      <c r="C105" s="1" t="s">
        <v>20</v>
      </c>
      <c r="D105" s="1" t="s">
        <v>24</v>
      </c>
      <c r="E105" s="1" t="s">
        <v>27</v>
      </c>
      <c r="F105" s="2">
        <v>22.95</v>
      </c>
      <c r="G105" s="1">
        <v>5</v>
      </c>
      <c r="H105" s="22">
        <v>114.75</v>
      </c>
      <c r="I105" s="1" t="s">
        <v>1</v>
      </c>
      <c r="J105" s="5">
        <v>30</v>
      </c>
      <c r="K105" s="1">
        <v>20</v>
      </c>
    </row>
    <row r="106" spans="1:11" x14ac:dyDescent="0.35">
      <c r="A106" s="1">
        <v>103</v>
      </c>
      <c r="B106" s="9">
        <v>42343</v>
      </c>
      <c r="C106" s="1" t="s">
        <v>11</v>
      </c>
      <c r="D106" s="1" t="s">
        <v>23</v>
      </c>
      <c r="E106" s="1" t="s">
        <v>27</v>
      </c>
      <c r="F106" s="2">
        <v>21.95</v>
      </c>
      <c r="G106" s="1">
        <v>1</v>
      </c>
      <c r="H106" s="22">
        <v>21.95</v>
      </c>
      <c r="I106" s="1" t="s">
        <v>4</v>
      </c>
      <c r="J106" s="5">
        <v>39</v>
      </c>
      <c r="K106" s="1">
        <v>22</v>
      </c>
    </row>
    <row r="107" spans="1:11" x14ac:dyDescent="0.35">
      <c r="A107" s="1">
        <v>104</v>
      </c>
      <c r="B107" s="9">
        <v>42319</v>
      </c>
      <c r="C107" s="1" t="s">
        <v>11</v>
      </c>
      <c r="D107" s="1" t="s">
        <v>24</v>
      </c>
      <c r="E107" s="1" t="s">
        <v>25</v>
      </c>
      <c r="F107" s="2">
        <v>29.95</v>
      </c>
      <c r="G107" s="1">
        <v>6</v>
      </c>
      <c r="H107" s="22">
        <v>179.7</v>
      </c>
      <c r="I107" s="1" t="s">
        <v>8</v>
      </c>
      <c r="J107" s="5">
        <v>59</v>
      </c>
      <c r="K107" s="1">
        <v>45</v>
      </c>
    </row>
    <row r="108" spans="1:11" x14ac:dyDescent="0.35">
      <c r="A108" s="1">
        <v>105</v>
      </c>
      <c r="B108" s="9">
        <v>42107</v>
      </c>
      <c r="C108" s="1" t="s">
        <v>20</v>
      </c>
      <c r="D108" s="1" t="s">
        <v>26</v>
      </c>
      <c r="E108" s="1" t="s">
        <v>21</v>
      </c>
      <c r="F108" s="2">
        <v>19.95</v>
      </c>
      <c r="G108" s="1">
        <v>2</v>
      </c>
      <c r="H108" s="22">
        <v>39.9</v>
      </c>
      <c r="I108" s="1" t="s">
        <v>5</v>
      </c>
      <c r="J108" s="5">
        <v>26</v>
      </c>
      <c r="K108" s="1">
        <v>25</v>
      </c>
    </row>
    <row r="109" spans="1:11" x14ac:dyDescent="0.35">
      <c r="A109" s="1">
        <v>106</v>
      </c>
      <c r="B109" s="9">
        <v>42351</v>
      </c>
      <c r="C109" s="1" t="s">
        <v>20</v>
      </c>
      <c r="D109" s="1" t="s">
        <v>23</v>
      </c>
      <c r="E109" s="1" t="s">
        <v>27</v>
      </c>
      <c r="F109" s="2">
        <v>24.95</v>
      </c>
      <c r="G109" s="1">
        <v>1</v>
      </c>
      <c r="H109" s="22">
        <v>24.95</v>
      </c>
      <c r="I109" s="1" t="s">
        <v>6</v>
      </c>
      <c r="J109" s="5">
        <v>33</v>
      </c>
      <c r="K109" s="1">
        <v>35</v>
      </c>
    </row>
    <row r="110" spans="1:11" x14ac:dyDescent="0.35">
      <c r="A110" s="1">
        <v>107</v>
      </c>
      <c r="B110" s="9">
        <v>42282</v>
      </c>
      <c r="C110" s="1" t="s">
        <v>20</v>
      </c>
      <c r="D110" s="1" t="s">
        <v>23</v>
      </c>
      <c r="E110" s="1" t="s">
        <v>19</v>
      </c>
      <c r="F110" s="2">
        <v>24.95</v>
      </c>
      <c r="G110" s="1">
        <v>4</v>
      </c>
      <c r="H110" s="22">
        <v>99.8</v>
      </c>
      <c r="I110" s="1" t="s">
        <v>7</v>
      </c>
      <c r="J110" s="5">
        <v>20</v>
      </c>
      <c r="K110" s="1">
        <v>30</v>
      </c>
    </row>
    <row r="111" spans="1:11" x14ac:dyDescent="0.35">
      <c r="A111" s="1">
        <v>108</v>
      </c>
      <c r="B111" s="9">
        <v>42006</v>
      </c>
      <c r="C111" s="1" t="s">
        <v>20</v>
      </c>
      <c r="D111" s="1" t="s">
        <v>23</v>
      </c>
      <c r="E111" s="1" t="s">
        <v>19</v>
      </c>
      <c r="F111" s="2">
        <v>21.95</v>
      </c>
      <c r="G111" s="1">
        <v>4</v>
      </c>
      <c r="H111" s="22">
        <v>87.8</v>
      </c>
      <c r="I111" s="1" t="s">
        <v>4</v>
      </c>
      <c r="J111" s="5">
        <v>18</v>
      </c>
      <c r="K111" s="1">
        <v>22</v>
      </c>
    </row>
    <row r="112" spans="1:11" x14ac:dyDescent="0.35">
      <c r="A112" s="1">
        <v>109</v>
      </c>
      <c r="B112" s="9">
        <v>42312</v>
      </c>
      <c r="C112" s="1" t="s">
        <v>11</v>
      </c>
      <c r="D112" s="1" t="s">
        <v>24</v>
      </c>
      <c r="E112" s="1" t="s">
        <v>21</v>
      </c>
      <c r="F112" s="2">
        <v>19.95</v>
      </c>
      <c r="G112" s="1">
        <v>2</v>
      </c>
      <c r="H112" s="22">
        <v>39.9</v>
      </c>
      <c r="I112" s="1" t="s">
        <v>5</v>
      </c>
      <c r="J112" s="5">
        <v>19</v>
      </c>
      <c r="K112" s="1">
        <v>25</v>
      </c>
    </row>
    <row r="113" spans="1:11" x14ac:dyDescent="0.35">
      <c r="A113" s="1">
        <v>110</v>
      </c>
      <c r="B113" s="9">
        <v>42123</v>
      </c>
      <c r="C113" s="1" t="s">
        <v>20</v>
      </c>
      <c r="D113" s="1" t="s">
        <v>24</v>
      </c>
      <c r="E113" s="1" t="s">
        <v>19</v>
      </c>
      <c r="F113" s="2">
        <v>21.95</v>
      </c>
      <c r="G113" s="1">
        <v>3</v>
      </c>
      <c r="H113" s="22">
        <v>65.849999999999994</v>
      </c>
      <c r="I113" s="1" t="s">
        <v>4</v>
      </c>
      <c r="J113" s="5">
        <v>61</v>
      </c>
      <c r="K113" s="1">
        <v>22</v>
      </c>
    </row>
    <row r="114" spans="1:11" x14ac:dyDescent="0.35">
      <c r="A114" s="1">
        <v>111</v>
      </c>
      <c r="B114" s="9">
        <v>42279</v>
      </c>
      <c r="C114" s="1" t="s">
        <v>11</v>
      </c>
      <c r="D114" s="1" t="s">
        <v>24</v>
      </c>
      <c r="E114" s="1" t="s">
        <v>21</v>
      </c>
      <c r="F114" s="2">
        <v>19.95</v>
      </c>
      <c r="G114" s="1">
        <v>10</v>
      </c>
      <c r="H114" s="22">
        <v>199.5</v>
      </c>
      <c r="I114" s="1" t="s">
        <v>5</v>
      </c>
      <c r="J114" s="5">
        <v>39</v>
      </c>
      <c r="K114" s="1">
        <v>25</v>
      </c>
    </row>
    <row r="115" spans="1:11" x14ac:dyDescent="0.35">
      <c r="A115" s="1">
        <v>112</v>
      </c>
      <c r="B115" s="9">
        <v>42364</v>
      </c>
      <c r="C115" s="1" t="s">
        <v>11</v>
      </c>
      <c r="D115" s="1" t="s">
        <v>26</v>
      </c>
      <c r="E115" s="1" t="s">
        <v>19</v>
      </c>
      <c r="F115" s="2">
        <v>21.95</v>
      </c>
      <c r="G115" s="1">
        <v>1</v>
      </c>
      <c r="H115" s="22">
        <v>21.95</v>
      </c>
      <c r="I115" s="1" t="s">
        <v>4</v>
      </c>
      <c r="J115" s="5">
        <v>52</v>
      </c>
      <c r="K115" s="1">
        <v>22</v>
      </c>
    </row>
    <row r="116" spans="1:11" x14ac:dyDescent="0.35">
      <c r="A116" s="1">
        <v>113</v>
      </c>
      <c r="B116" s="9">
        <v>42313</v>
      </c>
      <c r="C116" s="1" t="s">
        <v>20</v>
      </c>
      <c r="D116" s="1" t="s">
        <v>23</v>
      </c>
      <c r="E116" s="1" t="s">
        <v>19</v>
      </c>
      <c r="F116" s="2">
        <v>24.95</v>
      </c>
      <c r="G116" s="1">
        <v>5</v>
      </c>
      <c r="H116" s="22">
        <v>124.75</v>
      </c>
      <c r="I116" s="1" t="s">
        <v>6</v>
      </c>
      <c r="J116" s="5">
        <v>20</v>
      </c>
      <c r="K116" s="1">
        <v>35</v>
      </c>
    </row>
    <row r="117" spans="1:11" x14ac:dyDescent="0.35">
      <c r="A117" s="1">
        <v>114</v>
      </c>
      <c r="B117" s="9">
        <v>42323</v>
      </c>
      <c r="C117" s="1" t="s">
        <v>20</v>
      </c>
      <c r="D117" s="1" t="s">
        <v>23</v>
      </c>
      <c r="E117" s="1" t="s">
        <v>19</v>
      </c>
      <c r="F117" s="2">
        <v>29.95</v>
      </c>
      <c r="G117" s="1">
        <v>1</v>
      </c>
      <c r="H117" s="22">
        <v>29.95</v>
      </c>
      <c r="I117" s="1" t="s">
        <v>8</v>
      </c>
      <c r="J117" s="5">
        <v>50</v>
      </c>
      <c r="K117" s="1">
        <v>45</v>
      </c>
    </row>
    <row r="118" spans="1:11" x14ac:dyDescent="0.35">
      <c r="A118" s="1">
        <v>115</v>
      </c>
      <c r="B118" s="9">
        <v>42182</v>
      </c>
      <c r="C118" s="1" t="s">
        <v>11</v>
      </c>
      <c r="D118" s="1" t="s">
        <v>24</v>
      </c>
      <c r="E118" s="1" t="s">
        <v>25</v>
      </c>
      <c r="F118" s="2">
        <v>21.95</v>
      </c>
      <c r="G118" s="1">
        <v>1</v>
      </c>
      <c r="H118" s="22">
        <v>21.95</v>
      </c>
      <c r="I118" s="1" t="s">
        <v>4</v>
      </c>
      <c r="J118" s="5">
        <v>29</v>
      </c>
      <c r="K118" s="1">
        <v>22</v>
      </c>
    </row>
    <row r="119" spans="1:11" x14ac:dyDescent="0.35">
      <c r="A119" s="1">
        <v>116</v>
      </c>
      <c r="B119" s="9">
        <v>42115</v>
      </c>
      <c r="C119" s="1" t="s">
        <v>20</v>
      </c>
      <c r="D119" s="1" t="s">
        <v>23</v>
      </c>
      <c r="E119" s="1" t="s">
        <v>19</v>
      </c>
      <c r="F119" s="2">
        <v>29.95</v>
      </c>
      <c r="G119" s="1">
        <v>4</v>
      </c>
      <c r="H119" s="22">
        <v>119.8</v>
      </c>
      <c r="I119" s="1" t="s">
        <v>8</v>
      </c>
      <c r="J119" s="5">
        <v>55</v>
      </c>
      <c r="K119" s="1">
        <v>45</v>
      </c>
    </row>
    <row r="120" spans="1:11" x14ac:dyDescent="0.35">
      <c r="A120" s="1">
        <v>117</v>
      </c>
      <c r="B120" s="9">
        <v>42272</v>
      </c>
      <c r="C120" s="1" t="s">
        <v>20</v>
      </c>
      <c r="D120" s="1" t="s">
        <v>22</v>
      </c>
      <c r="E120" s="1" t="s">
        <v>19</v>
      </c>
      <c r="F120" s="2">
        <v>29.95</v>
      </c>
      <c r="G120" s="1">
        <v>3</v>
      </c>
      <c r="H120" s="22">
        <v>89.85</v>
      </c>
      <c r="I120" s="1" t="s">
        <v>8</v>
      </c>
      <c r="J120" s="5">
        <v>18</v>
      </c>
      <c r="K120" s="1">
        <v>45</v>
      </c>
    </row>
    <row r="121" spans="1:11" x14ac:dyDescent="0.35">
      <c r="A121" s="1">
        <v>118</v>
      </c>
      <c r="B121" s="9">
        <v>42028</v>
      </c>
      <c r="C121" s="1" t="s">
        <v>11</v>
      </c>
      <c r="D121" s="1" t="s">
        <v>18</v>
      </c>
      <c r="E121" s="1" t="s">
        <v>27</v>
      </c>
      <c r="F121" s="2">
        <v>21.95</v>
      </c>
      <c r="G121" s="1">
        <v>3</v>
      </c>
      <c r="H121" s="22">
        <v>65.849999999999994</v>
      </c>
      <c r="I121" s="1" t="s">
        <v>4</v>
      </c>
      <c r="J121" s="5">
        <v>39</v>
      </c>
      <c r="K121" s="1">
        <v>22</v>
      </c>
    </row>
    <row r="122" spans="1:11" x14ac:dyDescent="0.35">
      <c r="A122" s="1">
        <v>119</v>
      </c>
      <c r="B122" s="9">
        <v>42008</v>
      </c>
      <c r="C122" s="1" t="s">
        <v>20</v>
      </c>
      <c r="D122" s="1" t="s">
        <v>23</v>
      </c>
      <c r="E122" s="1" t="s">
        <v>25</v>
      </c>
      <c r="F122" s="2">
        <v>22.95</v>
      </c>
      <c r="G122" s="1">
        <v>4</v>
      </c>
      <c r="H122" s="22">
        <v>91.8</v>
      </c>
      <c r="I122" s="1" t="s">
        <v>1</v>
      </c>
      <c r="J122" s="5">
        <v>35</v>
      </c>
      <c r="K122" s="1">
        <v>20</v>
      </c>
    </row>
    <row r="123" spans="1:11" x14ac:dyDescent="0.35">
      <c r="A123" s="1">
        <v>120</v>
      </c>
      <c r="B123" s="9">
        <v>42130</v>
      </c>
      <c r="C123" s="1" t="s">
        <v>11</v>
      </c>
      <c r="D123" s="1" t="s">
        <v>22</v>
      </c>
      <c r="E123" s="1" t="s">
        <v>25</v>
      </c>
      <c r="F123" s="2">
        <v>24.95</v>
      </c>
      <c r="G123" s="1">
        <v>6</v>
      </c>
      <c r="H123" s="22">
        <v>149.69999999999999</v>
      </c>
      <c r="I123" s="1" t="s">
        <v>7</v>
      </c>
      <c r="J123" s="5">
        <v>38</v>
      </c>
      <c r="K123" s="1">
        <v>30</v>
      </c>
    </row>
    <row r="124" spans="1:11" x14ac:dyDescent="0.35">
      <c r="A124" s="1">
        <v>121</v>
      </c>
      <c r="B124" s="9">
        <v>42177</v>
      </c>
      <c r="C124" s="1" t="s">
        <v>20</v>
      </c>
      <c r="D124" s="1" t="s">
        <v>23</v>
      </c>
      <c r="E124" s="1" t="s">
        <v>21</v>
      </c>
      <c r="F124" s="2">
        <v>19.95</v>
      </c>
      <c r="G124" s="1">
        <v>3</v>
      </c>
      <c r="H124" s="22">
        <v>59.849999999999994</v>
      </c>
      <c r="I124" s="1" t="s">
        <v>5</v>
      </c>
      <c r="J124" s="5">
        <v>20</v>
      </c>
      <c r="K124" s="1">
        <v>25</v>
      </c>
    </row>
    <row r="125" spans="1:11" x14ac:dyDescent="0.35">
      <c r="A125" s="1">
        <v>122</v>
      </c>
      <c r="B125" s="9">
        <v>42197</v>
      </c>
      <c r="C125" s="1" t="s">
        <v>20</v>
      </c>
      <c r="D125" s="1" t="s">
        <v>26</v>
      </c>
      <c r="E125" s="1" t="s">
        <v>27</v>
      </c>
      <c r="F125" s="2">
        <v>21.95</v>
      </c>
      <c r="G125" s="1">
        <v>6</v>
      </c>
      <c r="H125" s="22">
        <v>131.69999999999999</v>
      </c>
      <c r="I125" s="1" t="s">
        <v>4</v>
      </c>
      <c r="J125" s="5">
        <v>60</v>
      </c>
      <c r="K125" s="1">
        <v>22</v>
      </c>
    </row>
    <row r="126" spans="1:11" x14ac:dyDescent="0.35">
      <c r="A126" s="1">
        <v>123</v>
      </c>
      <c r="B126" s="9">
        <v>42127</v>
      </c>
      <c r="C126" s="1" t="s">
        <v>20</v>
      </c>
      <c r="D126" s="1" t="s">
        <v>23</v>
      </c>
      <c r="E126" s="1" t="s">
        <v>27</v>
      </c>
      <c r="F126" s="2">
        <v>24.95</v>
      </c>
      <c r="G126" s="1">
        <v>2</v>
      </c>
      <c r="H126" s="22">
        <v>49.9</v>
      </c>
      <c r="I126" s="1" t="s">
        <v>6</v>
      </c>
      <c r="J126" s="5">
        <v>61</v>
      </c>
      <c r="K126" s="1">
        <v>35</v>
      </c>
    </row>
    <row r="127" spans="1:11" x14ac:dyDescent="0.35">
      <c r="A127" s="1">
        <v>124</v>
      </c>
      <c r="B127" s="9">
        <v>42072</v>
      </c>
      <c r="C127" s="1" t="s">
        <v>11</v>
      </c>
      <c r="D127" s="1" t="s">
        <v>24</v>
      </c>
      <c r="E127" s="1" t="s">
        <v>19</v>
      </c>
      <c r="F127" s="2">
        <v>21.95</v>
      </c>
      <c r="G127" s="1">
        <v>2</v>
      </c>
      <c r="H127" s="22">
        <v>43.9</v>
      </c>
      <c r="I127" s="1" t="s">
        <v>4</v>
      </c>
      <c r="J127" s="5">
        <v>67</v>
      </c>
      <c r="K127" s="1">
        <v>22</v>
      </c>
    </row>
    <row r="128" spans="1:11" x14ac:dyDescent="0.35">
      <c r="A128" s="1">
        <v>125</v>
      </c>
      <c r="B128" s="9">
        <v>42065</v>
      </c>
      <c r="C128" s="1" t="s">
        <v>20</v>
      </c>
      <c r="D128" s="1" t="s">
        <v>23</v>
      </c>
      <c r="E128" s="1" t="s">
        <v>27</v>
      </c>
      <c r="F128" s="2">
        <v>19.95</v>
      </c>
      <c r="G128" s="1">
        <v>1</v>
      </c>
      <c r="H128" s="22">
        <v>19.95</v>
      </c>
      <c r="I128" s="1" t="s">
        <v>5</v>
      </c>
      <c r="J128" s="5">
        <v>21</v>
      </c>
      <c r="K128" s="1">
        <v>25</v>
      </c>
    </row>
    <row r="129" spans="1:11" x14ac:dyDescent="0.35">
      <c r="A129" s="1">
        <v>126</v>
      </c>
      <c r="B129" s="9">
        <v>42091</v>
      </c>
      <c r="C129" s="1" t="s">
        <v>20</v>
      </c>
      <c r="D129" s="1" t="s">
        <v>26</v>
      </c>
      <c r="E129" s="1" t="s">
        <v>25</v>
      </c>
      <c r="F129" s="2">
        <v>21.95</v>
      </c>
      <c r="G129" s="1">
        <v>1</v>
      </c>
      <c r="H129" s="22">
        <v>21.95</v>
      </c>
      <c r="I129" s="1" t="s">
        <v>4</v>
      </c>
      <c r="J129" s="5">
        <v>40</v>
      </c>
      <c r="K129" s="1">
        <v>22</v>
      </c>
    </row>
    <row r="130" spans="1:11" x14ac:dyDescent="0.35">
      <c r="A130" s="1">
        <v>127</v>
      </c>
      <c r="B130" s="9">
        <v>42019</v>
      </c>
      <c r="C130" s="1" t="s">
        <v>20</v>
      </c>
      <c r="D130" s="1" t="s">
        <v>23</v>
      </c>
      <c r="E130" s="1" t="s">
        <v>19</v>
      </c>
      <c r="F130" s="2">
        <v>24.95</v>
      </c>
      <c r="G130" s="1">
        <v>1</v>
      </c>
      <c r="H130" s="22">
        <v>24.95</v>
      </c>
      <c r="I130" s="1" t="s">
        <v>7</v>
      </c>
      <c r="J130" s="5">
        <v>25</v>
      </c>
      <c r="K130" s="1">
        <v>30</v>
      </c>
    </row>
    <row r="131" spans="1:11" x14ac:dyDescent="0.35">
      <c r="A131" s="1">
        <v>128</v>
      </c>
      <c r="B131" s="9">
        <v>42326</v>
      </c>
      <c r="C131" s="1" t="s">
        <v>20</v>
      </c>
      <c r="D131" s="1" t="s">
        <v>18</v>
      </c>
      <c r="E131" s="1" t="s">
        <v>19</v>
      </c>
      <c r="F131" s="2">
        <v>19.95</v>
      </c>
      <c r="G131" s="1">
        <v>2</v>
      </c>
      <c r="H131" s="22">
        <v>39.9</v>
      </c>
      <c r="I131" s="1" t="s">
        <v>5</v>
      </c>
      <c r="J131" s="5">
        <v>50</v>
      </c>
      <c r="K131" s="1">
        <v>25</v>
      </c>
    </row>
    <row r="132" spans="1:11" x14ac:dyDescent="0.35">
      <c r="A132" s="1">
        <v>129</v>
      </c>
      <c r="B132" s="9">
        <v>42090</v>
      </c>
      <c r="C132" s="1" t="s">
        <v>20</v>
      </c>
      <c r="D132" s="1" t="s">
        <v>23</v>
      </c>
      <c r="E132" s="1" t="s">
        <v>19</v>
      </c>
      <c r="F132" s="2">
        <v>24.95</v>
      </c>
      <c r="G132" s="1">
        <v>1</v>
      </c>
      <c r="H132" s="22">
        <v>24.95</v>
      </c>
      <c r="I132" s="1" t="s">
        <v>7</v>
      </c>
      <c r="J132" s="5">
        <v>24</v>
      </c>
      <c r="K132" s="1">
        <v>30</v>
      </c>
    </row>
    <row r="133" spans="1:11" x14ac:dyDescent="0.35">
      <c r="A133" s="1">
        <v>130</v>
      </c>
      <c r="B133" s="9">
        <v>42227</v>
      </c>
      <c r="C133" s="1" t="s">
        <v>11</v>
      </c>
      <c r="D133" s="1" t="s">
        <v>24</v>
      </c>
      <c r="E133" s="1" t="s">
        <v>19</v>
      </c>
      <c r="F133" s="2">
        <v>22.95</v>
      </c>
      <c r="G133" s="1">
        <v>5</v>
      </c>
      <c r="H133" s="22">
        <v>114.75</v>
      </c>
      <c r="I133" s="1" t="s">
        <v>1</v>
      </c>
      <c r="J133" s="5">
        <v>28</v>
      </c>
      <c r="K133" s="1">
        <v>20</v>
      </c>
    </row>
    <row r="134" spans="1:11" x14ac:dyDescent="0.35">
      <c r="A134" s="1">
        <v>131</v>
      </c>
      <c r="B134" s="9">
        <v>42362</v>
      </c>
      <c r="C134" s="1" t="s">
        <v>20</v>
      </c>
      <c r="D134" s="1" t="s">
        <v>23</v>
      </c>
      <c r="E134" s="1" t="s">
        <v>27</v>
      </c>
      <c r="F134" s="2">
        <v>19.95</v>
      </c>
      <c r="G134" s="1">
        <v>6</v>
      </c>
      <c r="H134" s="22">
        <v>119.69999999999999</v>
      </c>
      <c r="I134" s="1" t="s">
        <v>5</v>
      </c>
      <c r="J134" s="5">
        <v>22</v>
      </c>
      <c r="K134" s="1">
        <v>25</v>
      </c>
    </row>
    <row r="135" spans="1:11" x14ac:dyDescent="0.35">
      <c r="A135" s="1">
        <v>132</v>
      </c>
      <c r="B135" s="9">
        <v>42335</v>
      </c>
      <c r="C135" s="1" t="s">
        <v>20</v>
      </c>
      <c r="D135" s="1" t="s">
        <v>24</v>
      </c>
      <c r="E135" s="1" t="s">
        <v>19</v>
      </c>
      <c r="F135" s="2">
        <v>21.95</v>
      </c>
      <c r="G135" s="1">
        <v>2</v>
      </c>
      <c r="H135" s="22">
        <v>43.9</v>
      </c>
      <c r="I135" s="1" t="s">
        <v>4</v>
      </c>
      <c r="J135" s="5">
        <v>22</v>
      </c>
      <c r="K135" s="1">
        <v>22</v>
      </c>
    </row>
    <row r="136" spans="1:11" x14ac:dyDescent="0.35">
      <c r="A136" s="1">
        <v>133</v>
      </c>
      <c r="B136" s="9">
        <v>42075</v>
      </c>
      <c r="C136" s="1" t="s">
        <v>20</v>
      </c>
      <c r="D136" s="1" t="s">
        <v>23</v>
      </c>
      <c r="E136" s="1" t="s">
        <v>19</v>
      </c>
      <c r="F136" s="2">
        <v>24.95</v>
      </c>
      <c r="G136" s="1">
        <v>1</v>
      </c>
      <c r="H136" s="22">
        <v>24.95</v>
      </c>
      <c r="I136" s="1" t="s">
        <v>7</v>
      </c>
      <c r="J136" s="5">
        <v>27</v>
      </c>
      <c r="K136" s="1">
        <v>30</v>
      </c>
    </row>
    <row r="137" spans="1:11" x14ac:dyDescent="0.35">
      <c r="A137" s="1">
        <v>134</v>
      </c>
      <c r="B137" s="9">
        <v>42263</v>
      </c>
      <c r="C137" s="1" t="s">
        <v>11</v>
      </c>
      <c r="D137" s="1" t="s">
        <v>23</v>
      </c>
      <c r="E137" s="1" t="s">
        <v>19</v>
      </c>
      <c r="F137" s="2">
        <v>24.95</v>
      </c>
      <c r="G137" s="1">
        <v>7</v>
      </c>
      <c r="H137" s="22">
        <v>174.65</v>
      </c>
      <c r="I137" s="1" t="s">
        <v>6</v>
      </c>
      <c r="J137" s="5">
        <v>54</v>
      </c>
      <c r="K137" s="1">
        <v>35</v>
      </c>
    </row>
    <row r="138" spans="1:11" x14ac:dyDescent="0.35">
      <c r="A138" s="1">
        <v>135</v>
      </c>
      <c r="B138" s="9">
        <v>42036</v>
      </c>
      <c r="C138" s="1" t="s">
        <v>20</v>
      </c>
      <c r="D138" s="1" t="s">
        <v>18</v>
      </c>
      <c r="E138" s="1" t="s">
        <v>19</v>
      </c>
      <c r="F138" s="2">
        <v>24.95</v>
      </c>
      <c r="G138" s="1">
        <v>1</v>
      </c>
      <c r="H138" s="22">
        <v>24.95</v>
      </c>
      <c r="I138" s="1" t="s">
        <v>7</v>
      </c>
      <c r="J138" s="5">
        <v>25</v>
      </c>
      <c r="K138" s="1">
        <v>30</v>
      </c>
    </row>
    <row r="139" spans="1:11" x14ac:dyDescent="0.35">
      <c r="A139" s="1">
        <v>136</v>
      </c>
      <c r="B139" s="9">
        <v>42188</v>
      </c>
      <c r="C139" s="1" t="s">
        <v>20</v>
      </c>
      <c r="D139" s="1" t="s">
        <v>23</v>
      </c>
      <c r="E139" s="1" t="s">
        <v>27</v>
      </c>
      <c r="F139" s="2">
        <v>24.95</v>
      </c>
      <c r="G139" s="1">
        <v>2</v>
      </c>
      <c r="H139" s="22">
        <v>49.9</v>
      </c>
      <c r="I139" s="1" t="s">
        <v>6</v>
      </c>
      <c r="J139" s="5">
        <v>25</v>
      </c>
      <c r="K139" s="1">
        <v>35</v>
      </c>
    </row>
    <row r="140" spans="1:11" x14ac:dyDescent="0.35">
      <c r="A140" s="1">
        <v>137</v>
      </c>
      <c r="B140" s="9">
        <v>42246</v>
      </c>
      <c r="C140" s="1" t="s">
        <v>20</v>
      </c>
      <c r="D140" s="1" t="s">
        <v>24</v>
      </c>
      <c r="E140" s="1" t="s">
        <v>21</v>
      </c>
      <c r="F140" s="2">
        <v>19.95</v>
      </c>
      <c r="G140" s="1">
        <v>1</v>
      </c>
      <c r="H140" s="22">
        <v>19.95</v>
      </c>
      <c r="I140" s="1" t="s">
        <v>5</v>
      </c>
      <c r="J140" s="5">
        <v>30</v>
      </c>
      <c r="K140" s="1">
        <v>25</v>
      </c>
    </row>
    <row r="141" spans="1:11" x14ac:dyDescent="0.35">
      <c r="A141" s="1">
        <v>138</v>
      </c>
      <c r="B141" s="9">
        <v>42265</v>
      </c>
      <c r="C141" s="1" t="s">
        <v>11</v>
      </c>
      <c r="D141" s="1" t="s">
        <v>18</v>
      </c>
      <c r="E141" s="1" t="s">
        <v>25</v>
      </c>
      <c r="F141" s="2">
        <v>19.95</v>
      </c>
      <c r="G141" s="1">
        <v>2</v>
      </c>
      <c r="H141" s="22">
        <v>39.9</v>
      </c>
      <c r="I141" s="1" t="s">
        <v>5</v>
      </c>
      <c r="J141" s="5">
        <v>59</v>
      </c>
      <c r="K141" s="1">
        <v>25</v>
      </c>
    </row>
    <row r="142" spans="1:11" x14ac:dyDescent="0.35">
      <c r="A142" s="1">
        <v>139</v>
      </c>
      <c r="B142" s="9">
        <v>42332</v>
      </c>
      <c r="C142" s="1" t="s">
        <v>20</v>
      </c>
      <c r="D142" s="1" t="s">
        <v>23</v>
      </c>
      <c r="E142" s="1" t="s">
        <v>19</v>
      </c>
      <c r="F142" s="2">
        <v>22.95</v>
      </c>
      <c r="G142" s="1">
        <v>2</v>
      </c>
      <c r="H142" s="22">
        <v>45.9</v>
      </c>
      <c r="I142" s="1" t="s">
        <v>1</v>
      </c>
      <c r="J142" s="5">
        <v>51</v>
      </c>
      <c r="K142" s="1">
        <v>20</v>
      </c>
    </row>
    <row r="143" spans="1:11" x14ac:dyDescent="0.35">
      <c r="A143" s="1">
        <v>140</v>
      </c>
      <c r="B143" s="9">
        <v>42360</v>
      </c>
      <c r="C143" s="1" t="s">
        <v>20</v>
      </c>
      <c r="D143" s="1" t="s">
        <v>23</v>
      </c>
      <c r="E143" s="1" t="s">
        <v>19</v>
      </c>
      <c r="F143" s="2">
        <v>29.95</v>
      </c>
      <c r="G143" s="1">
        <v>6</v>
      </c>
      <c r="H143" s="22">
        <v>179.7</v>
      </c>
      <c r="I143" s="1" t="s">
        <v>8</v>
      </c>
      <c r="J143" s="5">
        <v>38</v>
      </c>
      <c r="K143" s="1">
        <v>45</v>
      </c>
    </row>
    <row r="144" spans="1:11" x14ac:dyDescent="0.35">
      <c r="A144" s="1">
        <v>141</v>
      </c>
      <c r="B144" s="9">
        <v>42117</v>
      </c>
      <c r="C144" s="1" t="s">
        <v>20</v>
      </c>
      <c r="D144" s="1" t="s">
        <v>24</v>
      </c>
      <c r="E144" s="1" t="s">
        <v>25</v>
      </c>
      <c r="F144" s="2">
        <v>22.95</v>
      </c>
      <c r="G144" s="1">
        <v>7</v>
      </c>
      <c r="H144" s="22">
        <v>160.65</v>
      </c>
      <c r="I144" s="1" t="s">
        <v>1</v>
      </c>
      <c r="J144" s="5">
        <v>28</v>
      </c>
      <c r="K144" s="1">
        <v>20</v>
      </c>
    </row>
    <row r="145" spans="1:11" x14ac:dyDescent="0.35">
      <c r="A145" s="1">
        <v>142</v>
      </c>
      <c r="B145" s="9">
        <v>42326</v>
      </c>
      <c r="C145" s="1" t="s">
        <v>11</v>
      </c>
      <c r="D145" s="1" t="s">
        <v>26</v>
      </c>
      <c r="E145" s="1" t="s">
        <v>19</v>
      </c>
      <c r="F145" s="2">
        <v>21.95</v>
      </c>
      <c r="G145" s="1">
        <v>1</v>
      </c>
      <c r="H145" s="22">
        <v>21.95</v>
      </c>
      <c r="I145" s="1" t="s">
        <v>4</v>
      </c>
      <c r="J145" s="5">
        <v>30</v>
      </c>
      <c r="K145" s="1">
        <v>22</v>
      </c>
    </row>
    <row r="146" spans="1:11" x14ac:dyDescent="0.35">
      <c r="A146" s="1">
        <v>143</v>
      </c>
      <c r="B146" s="9">
        <v>42305</v>
      </c>
      <c r="C146" s="1" t="s">
        <v>20</v>
      </c>
      <c r="D146" s="1" t="s">
        <v>23</v>
      </c>
      <c r="E146" s="1" t="s">
        <v>25</v>
      </c>
      <c r="F146" s="2">
        <v>24.95</v>
      </c>
      <c r="G146" s="1">
        <v>5</v>
      </c>
      <c r="H146" s="22">
        <v>124.75</v>
      </c>
      <c r="I146" s="1" t="s">
        <v>7</v>
      </c>
      <c r="J146" s="5">
        <v>43</v>
      </c>
      <c r="K146" s="1">
        <v>30</v>
      </c>
    </row>
    <row r="147" spans="1:11" x14ac:dyDescent="0.35">
      <c r="A147" s="1">
        <v>144</v>
      </c>
      <c r="B147" s="9">
        <v>42230</v>
      </c>
      <c r="C147" s="1" t="s">
        <v>20</v>
      </c>
      <c r="D147" s="1" t="s">
        <v>24</v>
      </c>
      <c r="E147" s="1" t="s">
        <v>19</v>
      </c>
      <c r="F147" s="2">
        <v>29.95</v>
      </c>
      <c r="G147" s="1">
        <v>3</v>
      </c>
      <c r="H147" s="22">
        <v>89.85</v>
      </c>
      <c r="I147" s="1" t="s">
        <v>8</v>
      </c>
      <c r="J147" s="5">
        <v>42</v>
      </c>
      <c r="K147" s="1">
        <v>45</v>
      </c>
    </row>
    <row r="148" spans="1:11" x14ac:dyDescent="0.35">
      <c r="A148" s="1">
        <v>145</v>
      </c>
      <c r="B148" s="9">
        <v>42129</v>
      </c>
      <c r="C148" s="1" t="s">
        <v>20</v>
      </c>
      <c r="D148" s="1" t="s">
        <v>23</v>
      </c>
      <c r="E148" s="1" t="s">
        <v>27</v>
      </c>
      <c r="F148" s="2">
        <v>24.95</v>
      </c>
      <c r="G148" s="1">
        <v>2</v>
      </c>
      <c r="H148" s="22">
        <v>49.9</v>
      </c>
      <c r="I148" s="1" t="s">
        <v>7</v>
      </c>
      <c r="J148" s="5">
        <v>24</v>
      </c>
      <c r="K148" s="1">
        <v>30</v>
      </c>
    </row>
    <row r="149" spans="1:11" x14ac:dyDescent="0.35">
      <c r="A149" s="1">
        <v>146</v>
      </c>
      <c r="B149" s="9">
        <v>42241</v>
      </c>
      <c r="C149" s="1" t="s">
        <v>11</v>
      </c>
      <c r="D149" s="1" t="s">
        <v>23</v>
      </c>
      <c r="E149" s="1" t="s">
        <v>27</v>
      </c>
      <c r="F149" s="2">
        <v>22.95</v>
      </c>
      <c r="G149" s="1">
        <v>1</v>
      </c>
      <c r="H149" s="22">
        <v>22.95</v>
      </c>
      <c r="I149" s="1" t="s">
        <v>1</v>
      </c>
      <c r="J149" s="5">
        <v>47</v>
      </c>
      <c r="K149" s="1">
        <v>20</v>
      </c>
    </row>
    <row r="150" spans="1:11" x14ac:dyDescent="0.35">
      <c r="A150" s="1">
        <v>147</v>
      </c>
      <c r="B150" s="9">
        <v>42302</v>
      </c>
      <c r="C150" s="1" t="s">
        <v>20</v>
      </c>
      <c r="D150" s="1" t="s">
        <v>24</v>
      </c>
      <c r="E150" s="1" t="s">
        <v>27</v>
      </c>
      <c r="F150" s="2">
        <v>19.95</v>
      </c>
      <c r="G150" s="1">
        <v>1</v>
      </c>
      <c r="H150" s="22">
        <v>19.95</v>
      </c>
      <c r="I150" s="1" t="s">
        <v>5</v>
      </c>
      <c r="J150" s="5">
        <v>23</v>
      </c>
      <c r="K150" s="1">
        <v>25</v>
      </c>
    </row>
    <row r="151" spans="1:11" x14ac:dyDescent="0.35">
      <c r="A151" s="1">
        <v>148</v>
      </c>
      <c r="B151" s="9">
        <v>42216</v>
      </c>
      <c r="C151" s="1" t="s">
        <v>20</v>
      </c>
      <c r="D151" s="1" t="s">
        <v>24</v>
      </c>
      <c r="E151" s="1" t="s">
        <v>21</v>
      </c>
      <c r="F151" s="2">
        <v>19.95</v>
      </c>
      <c r="G151" s="1">
        <v>5</v>
      </c>
      <c r="H151" s="22">
        <v>99.75</v>
      </c>
      <c r="I151" s="1" t="s">
        <v>5</v>
      </c>
      <c r="J151" s="5">
        <v>59</v>
      </c>
      <c r="K151" s="1">
        <v>25</v>
      </c>
    </row>
    <row r="152" spans="1:11" x14ac:dyDescent="0.35">
      <c r="A152" s="1">
        <v>149</v>
      </c>
      <c r="B152" s="9">
        <v>42210</v>
      </c>
      <c r="C152" s="1" t="s">
        <v>11</v>
      </c>
      <c r="D152" s="1" t="s">
        <v>18</v>
      </c>
      <c r="E152" s="1" t="s">
        <v>19</v>
      </c>
      <c r="F152" s="2">
        <v>22.95</v>
      </c>
      <c r="G152" s="1">
        <v>4</v>
      </c>
      <c r="H152" s="22">
        <v>91.8</v>
      </c>
      <c r="I152" s="1" t="s">
        <v>1</v>
      </c>
      <c r="J152" s="5">
        <v>22</v>
      </c>
      <c r="K152" s="1">
        <v>20</v>
      </c>
    </row>
    <row r="153" spans="1:11" x14ac:dyDescent="0.35">
      <c r="A153" s="1">
        <v>150</v>
      </c>
      <c r="B153" s="9">
        <v>42277</v>
      </c>
      <c r="C153" s="1" t="s">
        <v>11</v>
      </c>
      <c r="D153" s="1" t="s">
        <v>23</v>
      </c>
      <c r="E153" s="1" t="s">
        <v>27</v>
      </c>
      <c r="F153" s="2">
        <v>24.95</v>
      </c>
      <c r="G153" s="1">
        <v>2</v>
      </c>
      <c r="H153" s="22">
        <v>49.9</v>
      </c>
      <c r="I153" s="1" t="s">
        <v>7</v>
      </c>
      <c r="J153" s="5">
        <v>27</v>
      </c>
      <c r="K153" s="1">
        <v>30</v>
      </c>
    </row>
    <row r="154" spans="1:11" x14ac:dyDescent="0.35">
      <c r="A154" s="1">
        <v>151</v>
      </c>
      <c r="B154" s="9">
        <v>42280</v>
      </c>
      <c r="C154" s="1" t="s">
        <v>20</v>
      </c>
      <c r="D154" s="1" t="s">
        <v>26</v>
      </c>
      <c r="E154" s="1" t="s">
        <v>21</v>
      </c>
      <c r="F154" s="2">
        <v>21.95</v>
      </c>
      <c r="G154" s="1">
        <v>1</v>
      </c>
      <c r="H154" s="22">
        <v>21.95</v>
      </c>
      <c r="I154" s="1" t="s">
        <v>4</v>
      </c>
      <c r="J154" s="5">
        <v>65</v>
      </c>
      <c r="K154" s="1">
        <v>22</v>
      </c>
    </row>
    <row r="155" spans="1:11" x14ac:dyDescent="0.35">
      <c r="A155" s="1">
        <v>152</v>
      </c>
      <c r="B155" s="9">
        <v>42095</v>
      </c>
      <c r="C155" s="1" t="s">
        <v>20</v>
      </c>
      <c r="D155" s="1" t="s">
        <v>18</v>
      </c>
      <c r="E155" s="1" t="s">
        <v>27</v>
      </c>
      <c r="F155" s="2">
        <v>22.95</v>
      </c>
      <c r="G155" s="1">
        <v>2</v>
      </c>
      <c r="H155" s="22">
        <v>45.9</v>
      </c>
      <c r="I155" s="1" t="s">
        <v>1</v>
      </c>
      <c r="J155" s="5">
        <v>27</v>
      </c>
      <c r="K155" s="1">
        <v>20</v>
      </c>
    </row>
    <row r="156" spans="1:11" x14ac:dyDescent="0.35">
      <c r="A156" s="1">
        <v>153</v>
      </c>
      <c r="B156" s="9">
        <v>42353</v>
      </c>
      <c r="C156" s="1" t="s">
        <v>20</v>
      </c>
      <c r="D156" s="1" t="s">
        <v>22</v>
      </c>
      <c r="E156" s="1" t="s">
        <v>21</v>
      </c>
      <c r="F156" s="2">
        <v>22.95</v>
      </c>
      <c r="G156" s="1">
        <v>1</v>
      </c>
      <c r="H156" s="22">
        <v>22.95</v>
      </c>
      <c r="I156" s="1" t="s">
        <v>1</v>
      </c>
      <c r="J156" s="5">
        <v>27</v>
      </c>
      <c r="K156" s="1">
        <v>20</v>
      </c>
    </row>
    <row r="157" spans="1:11" x14ac:dyDescent="0.35">
      <c r="A157" s="1">
        <v>154</v>
      </c>
      <c r="B157" s="9">
        <v>42011</v>
      </c>
      <c r="C157" s="1" t="s">
        <v>20</v>
      </c>
      <c r="D157" s="1" t="s">
        <v>24</v>
      </c>
      <c r="E157" s="1" t="s">
        <v>19</v>
      </c>
      <c r="F157" s="2">
        <v>22.95</v>
      </c>
      <c r="G157" s="1">
        <v>2</v>
      </c>
      <c r="H157" s="22">
        <v>45.9</v>
      </c>
      <c r="I157" s="1" t="s">
        <v>1</v>
      </c>
      <c r="J157" s="5">
        <v>28</v>
      </c>
      <c r="K157" s="1">
        <v>20</v>
      </c>
    </row>
    <row r="158" spans="1:11" x14ac:dyDescent="0.35">
      <c r="A158" s="1">
        <v>155</v>
      </c>
      <c r="B158" s="9">
        <v>42208</v>
      </c>
      <c r="C158" s="1" t="s">
        <v>11</v>
      </c>
      <c r="D158" s="1" t="s">
        <v>24</v>
      </c>
      <c r="E158" s="1" t="s">
        <v>19</v>
      </c>
      <c r="F158" s="2">
        <v>24.95</v>
      </c>
      <c r="G158" s="1">
        <v>1</v>
      </c>
      <c r="H158" s="22">
        <v>24.95</v>
      </c>
      <c r="I158" s="1" t="s">
        <v>7</v>
      </c>
      <c r="J158" s="5">
        <v>22</v>
      </c>
      <c r="K158" s="1">
        <v>30</v>
      </c>
    </row>
    <row r="159" spans="1:11" x14ac:dyDescent="0.35">
      <c r="A159" s="1">
        <v>156</v>
      </c>
      <c r="B159" s="9">
        <v>42079</v>
      </c>
      <c r="C159" s="1" t="s">
        <v>20</v>
      </c>
      <c r="D159" s="1" t="s">
        <v>24</v>
      </c>
      <c r="E159" s="1" t="s">
        <v>21</v>
      </c>
      <c r="F159" s="2">
        <v>19.95</v>
      </c>
      <c r="G159" s="1">
        <v>2</v>
      </c>
      <c r="H159" s="22">
        <v>39.9</v>
      </c>
      <c r="I159" s="1" t="s">
        <v>5</v>
      </c>
      <c r="J159" s="5">
        <v>42</v>
      </c>
      <c r="K159" s="1">
        <v>25</v>
      </c>
    </row>
    <row r="160" spans="1:11" x14ac:dyDescent="0.35">
      <c r="A160" s="1">
        <v>157</v>
      </c>
      <c r="B160" s="9">
        <v>42342</v>
      </c>
      <c r="C160" s="1" t="s">
        <v>20</v>
      </c>
      <c r="D160" s="1" t="s">
        <v>22</v>
      </c>
      <c r="E160" s="1" t="s">
        <v>21</v>
      </c>
      <c r="F160" s="2">
        <v>29.95</v>
      </c>
      <c r="G160" s="1">
        <v>6</v>
      </c>
      <c r="H160" s="22">
        <v>179.7</v>
      </c>
      <c r="I160" s="1" t="s">
        <v>8</v>
      </c>
      <c r="J160" s="5">
        <v>25</v>
      </c>
      <c r="K160" s="1">
        <v>45</v>
      </c>
    </row>
    <row r="161" spans="1:11" x14ac:dyDescent="0.35">
      <c r="A161" s="1">
        <v>158</v>
      </c>
      <c r="B161" s="9">
        <v>42012</v>
      </c>
      <c r="C161" s="1" t="s">
        <v>11</v>
      </c>
      <c r="D161" s="1" t="s">
        <v>18</v>
      </c>
      <c r="E161" s="1" t="s">
        <v>19</v>
      </c>
      <c r="F161" s="2">
        <v>21.95</v>
      </c>
      <c r="G161" s="1">
        <v>1</v>
      </c>
      <c r="H161" s="22">
        <v>21.95</v>
      </c>
      <c r="I161" s="1" t="s">
        <v>4</v>
      </c>
      <c r="J161" s="5">
        <v>41</v>
      </c>
      <c r="K161" s="1">
        <v>22</v>
      </c>
    </row>
    <row r="162" spans="1:11" x14ac:dyDescent="0.35">
      <c r="A162" s="1">
        <v>159</v>
      </c>
      <c r="B162" s="9">
        <v>42157</v>
      </c>
      <c r="C162" s="1" t="s">
        <v>11</v>
      </c>
      <c r="D162" s="1" t="s">
        <v>24</v>
      </c>
      <c r="E162" s="1" t="s">
        <v>19</v>
      </c>
      <c r="F162" s="2">
        <v>24.95</v>
      </c>
      <c r="G162" s="1">
        <v>1</v>
      </c>
      <c r="H162" s="22">
        <v>24.95</v>
      </c>
      <c r="I162" s="1" t="s">
        <v>7</v>
      </c>
      <c r="J162" s="5">
        <v>46</v>
      </c>
      <c r="K162" s="1">
        <v>30</v>
      </c>
    </row>
    <row r="163" spans="1:11" x14ac:dyDescent="0.35">
      <c r="A163" s="1">
        <v>160</v>
      </c>
      <c r="B163" s="9">
        <v>42234</v>
      </c>
      <c r="C163" s="1" t="s">
        <v>20</v>
      </c>
      <c r="D163" s="1" t="s">
        <v>26</v>
      </c>
      <c r="E163" s="1" t="s">
        <v>19</v>
      </c>
      <c r="F163" s="2">
        <v>24.95</v>
      </c>
      <c r="G163" s="1">
        <v>3</v>
      </c>
      <c r="H163" s="22">
        <v>74.849999999999994</v>
      </c>
      <c r="I163" s="1" t="s">
        <v>6</v>
      </c>
      <c r="J163" s="5">
        <v>41</v>
      </c>
      <c r="K163" s="1">
        <v>35</v>
      </c>
    </row>
    <row r="164" spans="1:11" x14ac:dyDescent="0.35">
      <c r="A164" s="1">
        <v>161</v>
      </c>
      <c r="B164" s="9">
        <v>42118</v>
      </c>
      <c r="C164" s="1" t="s">
        <v>20</v>
      </c>
      <c r="D164" s="1" t="s">
        <v>18</v>
      </c>
      <c r="E164" s="1" t="s">
        <v>19</v>
      </c>
      <c r="F164" s="2">
        <v>19.95</v>
      </c>
      <c r="G164" s="1">
        <v>4</v>
      </c>
      <c r="H164" s="22">
        <v>79.8</v>
      </c>
      <c r="I164" s="1" t="s">
        <v>5</v>
      </c>
      <c r="J164" s="5">
        <v>29</v>
      </c>
      <c r="K164" s="1">
        <v>25</v>
      </c>
    </row>
    <row r="165" spans="1:11" x14ac:dyDescent="0.35">
      <c r="A165" s="1">
        <v>162</v>
      </c>
      <c r="B165" s="9">
        <v>42339</v>
      </c>
      <c r="C165" s="1" t="s">
        <v>20</v>
      </c>
      <c r="D165" s="1" t="s">
        <v>23</v>
      </c>
      <c r="E165" s="1" t="s">
        <v>27</v>
      </c>
      <c r="F165" s="2">
        <v>19.95</v>
      </c>
      <c r="G165" s="1">
        <v>1</v>
      </c>
      <c r="H165" s="22">
        <v>19.95</v>
      </c>
      <c r="I165" s="1" t="s">
        <v>5</v>
      </c>
      <c r="J165" s="5">
        <v>50</v>
      </c>
      <c r="K165" s="1">
        <v>25</v>
      </c>
    </row>
    <row r="166" spans="1:11" x14ac:dyDescent="0.35">
      <c r="A166" s="1">
        <v>163</v>
      </c>
      <c r="B166" s="9">
        <v>42369</v>
      </c>
      <c r="C166" s="1" t="s">
        <v>11</v>
      </c>
      <c r="D166" s="1" t="s">
        <v>23</v>
      </c>
      <c r="E166" s="1" t="s">
        <v>27</v>
      </c>
      <c r="F166" s="2">
        <v>22.95</v>
      </c>
      <c r="G166" s="1">
        <v>1</v>
      </c>
      <c r="H166" s="22">
        <v>22.95</v>
      </c>
      <c r="I166" s="1" t="s">
        <v>1</v>
      </c>
      <c r="J166" s="5">
        <v>50</v>
      </c>
      <c r="K166" s="1">
        <v>20</v>
      </c>
    </row>
    <row r="167" spans="1:11" x14ac:dyDescent="0.35">
      <c r="A167" s="1">
        <v>164</v>
      </c>
      <c r="B167" s="9">
        <v>42124</v>
      </c>
      <c r="C167" s="1" t="s">
        <v>11</v>
      </c>
      <c r="D167" s="1" t="s">
        <v>24</v>
      </c>
      <c r="E167" s="1" t="s">
        <v>27</v>
      </c>
      <c r="F167" s="2">
        <v>22.95</v>
      </c>
      <c r="G167" s="1">
        <v>2</v>
      </c>
      <c r="H167" s="22">
        <v>45.9</v>
      </c>
      <c r="I167" s="1" t="s">
        <v>1</v>
      </c>
      <c r="J167" s="5">
        <v>34</v>
      </c>
      <c r="K167" s="1">
        <v>20</v>
      </c>
    </row>
    <row r="168" spans="1:11" x14ac:dyDescent="0.35">
      <c r="A168" s="1">
        <v>165</v>
      </c>
      <c r="B168" s="9">
        <v>42079</v>
      </c>
      <c r="C168" s="1" t="s">
        <v>11</v>
      </c>
      <c r="D168" s="1" t="s">
        <v>22</v>
      </c>
      <c r="E168" s="1" t="s">
        <v>19</v>
      </c>
      <c r="F168" s="2">
        <v>21.95</v>
      </c>
      <c r="G168" s="1">
        <v>3</v>
      </c>
      <c r="H168" s="22">
        <v>65.849999999999994</v>
      </c>
      <c r="I168" s="1" t="s">
        <v>4</v>
      </c>
      <c r="J168" s="5">
        <v>24</v>
      </c>
      <c r="K168" s="1">
        <v>22</v>
      </c>
    </row>
    <row r="169" spans="1:11" x14ac:dyDescent="0.35">
      <c r="A169" s="1">
        <v>166</v>
      </c>
      <c r="B169" s="9">
        <v>42032</v>
      </c>
      <c r="C169" s="1" t="s">
        <v>20</v>
      </c>
      <c r="D169" s="1" t="s">
        <v>18</v>
      </c>
      <c r="E169" s="1" t="s">
        <v>19</v>
      </c>
      <c r="F169" s="2">
        <v>19.95</v>
      </c>
      <c r="G169" s="1">
        <v>7</v>
      </c>
      <c r="H169" s="22">
        <v>139.65</v>
      </c>
      <c r="I169" s="1" t="s">
        <v>5</v>
      </c>
      <c r="J169" s="5">
        <v>29</v>
      </c>
      <c r="K169" s="1">
        <v>25</v>
      </c>
    </row>
    <row r="170" spans="1:11" x14ac:dyDescent="0.35">
      <c r="A170" s="1">
        <v>167</v>
      </c>
      <c r="B170" s="9">
        <v>42219</v>
      </c>
      <c r="C170" s="1" t="s">
        <v>20</v>
      </c>
      <c r="D170" s="1" t="s">
        <v>18</v>
      </c>
      <c r="E170" s="1" t="s">
        <v>27</v>
      </c>
      <c r="F170" s="2">
        <v>22.95</v>
      </c>
      <c r="G170" s="1">
        <v>1</v>
      </c>
      <c r="H170" s="22">
        <v>22.95</v>
      </c>
      <c r="I170" s="1" t="s">
        <v>1</v>
      </c>
      <c r="J170" s="5">
        <v>35</v>
      </c>
      <c r="K170" s="1">
        <v>20</v>
      </c>
    </row>
    <row r="171" spans="1:11" x14ac:dyDescent="0.35">
      <c r="A171" s="1">
        <v>168</v>
      </c>
      <c r="B171" s="9">
        <v>42319</v>
      </c>
      <c r="C171" s="1" t="s">
        <v>20</v>
      </c>
      <c r="D171" s="1" t="s">
        <v>23</v>
      </c>
      <c r="E171" s="1" t="s">
        <v>19</v>
      </c>
      <c r="F171" s="2">
        <v>19.95</v>
      </c>
      <c r="G171" s="1">
        <v>2</v>
      </c>
      <c r="H171" s="22">
        <v>39.9</v>
      </c>
      <c r="I171" s="1" t="s">
        <v>5</v>
      </c>
      <c r="J171" s="5">
        <v>24</v>
      </c>
      <c r="K171" s="1">
        <v>25</v>
      </c>
    </row>
    <row r="172" spans="1:11" x14ac:dyDescent="0.35">
      <c r="A172" s="1">
        <v>169</v>
      </c>
      <c r="B172" s="9">
        <v>42351</v>
      </c>
      <c r="C172" s="1" t="s">
        <v>11</v>
      </c>
      <c r="D172" s="1" t="s">
        <v>23</v>
      </c>
      <c r="E172" s="1" t="s">
        <v>25</v>
      </c>
      <c r="F172" s="2">
        <v>21.95</v>
      </c>
      <c r="G172" s="1">
        <v>5</v>
      </c>
      <c r="H172" s="22">
        <v>109.75</v>
      </c>
      <c r="I172" s="1" t="s">
        <v>4</v>
      </c>
      <c r="J172" s="5">
        <v>23</v>
      </c>
      <c r="K172" s="1">
        <v>22</v>
      </c>
    </row>
    <row r="173" spans="1:11" x14ac:dyDescent="0.35">
      <c r="A173" s="1">
        <v>170</v>
      </c>
      <c r="B173" s="9">
        <v>42090</v>
      </c>
      <c r="C173" s="1" t="s">
        <v>20</v>
      </c>
      <c r="D173" s="1" t="s">
        <v>24</v>
      </c>
      <c r="E173" s="1" t="s">
        <v>27</v>
      </c>
      <c r="F173" s="2">
        <v>22.95</v>
      </c>
      <c r="G173" s="1">
        <v>7</v>
      </c>
      <c r="H173" s="22">
        <v>160.65</v>
      </c>
      <c r="I173" s="1" t="s">
        <v>1</v>
      </c>
      <c r="J173" s="5">
        <v>31</v>
      </c>
      <c r="K173" s="1">
        <v>20</v>
      </c>
    </row>
    <row r="174" spans="1:11" x14ac:dyDescent="0.35">
      <c r="A174" s="1">
        <v>171</v>
      </c>
      <c r="B174" s="9">
        <v>42285</v>
      </c>
      <c r="C174" s="1" t="s">
        <v>11</v>
      </c>
      <c r="D174" s="1" t="s">
        <v>24</v>
      </c>
      <c r="E174" s="1" t="s">
        <v>27</v>
      </c>
      <c r="F174" s="2">
        <v>24.95</v>
      </c>
      <c r="G174" s="1">
        <v>2</v>
      </c>
      <c r="H174" s="22">
        <v>49.9</v>
      </c>
      <c r="I174" s="1" t="s">
        <v>7</v>
      </c>
      <c r="J174" s="5">
        <v>24</v>
      </c>
      <c r="K174" s="1">
        <v>30</v>
      </c>
    </row>
    <row r="175" spans="1:11" x14ac:dyDescent="0.35">
      <c r="A175" s="1">
        <v>172</v>
      </c>
      <c r="B175" s="9">
        <v>42219</v>
      </c>
      <c r="C175" s="1" t="s">
        <v>20</v>
      </c>
      <c r="D175" s="1" t="s">
        <v>23</v>
      </c>
      <c r="E175" s="1" t="s">
        <v>27</v>
      </c>
      <c r="F175" s="2">
        <v>22.95</v>
      </c>
      <c r="G175" s="1">
        <v>1</v>
      </c>
      <c r="H175" s="22">
        <v>22.95</v>
      </c>
      <c r="I175" s="1" t="s">
        <v>1</v>
      </c>
      <c r="J175" s="5">
        <v>30</v>
      </c>
      <c r="K175" s="1">
        <v>20</v>
      </c>
    </row>
    <row r="176" spans="1:11" x14ac:dyDescent="0.35">
      <c r="A176" s="1">
        <v>173</v>
      </c>
      <c r="B176" s="9">
        <v>42073</v>
      </c>
      <c r="C176" s="1" t="s">
        <v>11</v>
      </c>
      <c r="D176" s="1" t="s">
        <v>23</v>
      </c>
      <c r="E176" s="1" t="s">
        <v>19</v>
      </c>
      <c r="F176" s="2">
        <v>22.95</v>
      </c>
      <c r="G176" s="1">
        <v>2</v>
      </c>
      <c r="H176" s="22">
        <v>45.9</v>
      </c>
      <c r="I176" s="1" t="s">
        <v>1</v>
      </c>
      <c r="J176" s="5">
        <v>22</v>
      </c>
      <c r="K176" s="1">
        <v>20</v>
      </c>
    </row>
    <row r="177" spans="1:11" x14ac:dyDescent="0.35">
      <c r="A177" s="1">
        <v>174</v>
      </c>
      <c r="B177" s="9">
        <v>42065</v>
      </c>
      <c r="C177" s="1" t="s">
        <v>20</v>
      </c>
      <c r="D177" s="1" t="s">
        <v>23</v>
      </c>
      <c r="E177" s="1" t="s">
        <v>21</v>
      </c>
      <c r="F177" s="2">
        <v>22.95</v>
      </c>
      <c r="G177" s="1">
        <v>3</v>
      </c>
      <c r="H177" s="22">
        <v>68.849999999999994</v>
      </c>
      <c r="I177" s="1" t="s">
        <v>1</v>
      </c>
      <c r="J177" s="5">
        <v>43</v>
      </c>
      <c r="K177" s="1">
        <v>20</v>
      </c>
    </row>
    <row r="178" spans="1:11" x14ac:dyDescent="0.35">
      <c r="A178" s="1">
        <v>175</v>
      </c>
      <c r="B178" s="9">
        <v>42030</v>
      </c>
      <c r="C178" s="1" t="s">
        <v>20</v>
      </c>
      <c r="D178" s="1" t="s">
        <v>23</v>
      </c>
      <c r="E178" s="1" t="s">
        <v>19</v>
      </c>
      <c r="F178" s="2">
        <v>22.95</v>
      </c>
      <c r="G178" s="1">
        <v>10</v>
      </c>
      <c r="H178" s="22">
        <v>229.5</v>
      </c>
      <c r="I178" s="1" t="s">
        <v>1</v>
      </c>
      <c r="J178" s="5">
        <v>55</v>
      </c>
      <c r="K178" s="1">
        <v>20</v>
      </c>
    </row>
    <row r="179" spans="1:11" x14ac:dyDescent="0.35">
      <c r="A179" s="1">
        <v>176</v>
      </c>
      <c r="B179" s="9">
        <v>42130</v>
      </c>
      <c r="C179" s="1" t="s">
        <v>20</v>
      </c>
      <c r="D179" s="1" t="s">
        <v>22</v>
      </c>
      <c r="E179" s="1" t="s">
        <v>19</v>
      </c>
      <c r="F179" s="2">
        <v>29.95</v>
      </c>
      <c r="G179" s="1">
        <v>1</v>
      </c>
      <c r="H179" s="22">
        <v>29.95</v>
      </c>
      <c r="I179" s="1" t="s">
        <v>8</v>
      </c>
      <c r="J179" s="5">
        <v>38</v>
      </c>
      <c r="K179" s="1">
        <v>45</v>
      </c>
    </row>
    <row r="180" spans="1:11" x14ac:dyDescent="0.35">
      <c r="A180" s="1">
        <v>177</v>
      </c>
      <c r="B180" s="9">
        <v>42073</v>
      </c>
      <c r="C180" s="1" t="s">
        <v>11</v>
      </c>
      <c r="D180" s="1" t="s">
        <v>23</v>
      </c>
      <c r="E180" s="1" t="s">
        <v>19</v>
      </c>
      <c r="F180" s="2">
        <v>19.95</v>
      </c>
      <c r="G180" s="1">
        <v>2</v>
      </c>
      <c r="H180" s="22">
        <v>39.9</v>
      </c>
      <c r="I180" s="1" t="s">
        <v>5</v>
      </c>
      <c r="J180" s="5">
        <v>28</v>
      </c>
      <c r="K180" s="1">
        <v>25</v>
      </c>
    </row>
    <row r="181" spans="1:11" x14ac:dyDescent="0.35">
      <c r="A181" s="1">
        <v>178</v>
      </c>
      <c r="B181" s="9">
        <v>42326</v>
      </c>
      <c r="C181" s="1" t="s">
        <v>11</v>
      </c>
      <c r="D181" s="1" t="s">
        <v>24</v>
      </c>
      <c r="E181" s="1" t="s">
        <v>27</v>
      </c>
      <c r="F181" s="2">
        <v>21.95</v>
      </c>
      <c r="G181" s="1">
        <v>2</v>
      </c>
      <c r="H181" s="22">
        <v>43.9</v>
      </c>
      <c r="I181" s="1" t="s">
        <v>4</v>
      </c>
      <c r="J181" s="5">
        <v>30</v>
      </c>
      <c r="K181" s="1">
        <v>22</v>
      </c>
    </row>
    <row r="182" spans="1:11" x14ac:dyDescent="0.35">
      <c r="A182" s="1">
        <v>179</v>
      </c>
      <c r="B182" s="9">
        <v>42034</v>
      </c>
      <c r="C182" s="1" t="s">
        <v>11</v>
      </c>
      <c r="D182" s="1" t="s">
        <v>26</v>
      </c>
      <c r="E182" s="1" t="s">
        <v>19</v>
      </c>
      <c r="F182" s="2">
        <v>19.95</v>
      </c>
      <c r="G182" s="1">
        <v>1</v>
      </c>
      <c r="H182" s="22">
        <v>19.95</v>
      </c>
      <c r="I182" s="1" t="s">
        <v>5</v>
      </c>
      <c r="J182" s="5">
        <v>35</v>
      </c>
      <c r="K182" s="1">
        <v>25</v>
      </c>
    </row>
    <row r="183" spans="1:11" x14ac:dyDescent="0.35">
      <c r="A183" s="1">
        <v>180</v>
      </c>
      <c r="B183" s="9">
        <v>42187</v>
      </c>
      <c r="C183" s="1" t="s">
        <v>20</v>
      </c>
      <c r="D183" s="1" t="s">
        <v>23</v>
      </c>
      <c r="E183" s="1" t="s">
        <v>19</v>
      </c>
      <c r="F183" s="2">
        <v>29.95</v>
      </c>
      <c r="G183" s="1">
        <v>2</v>
      </c>
      <c r="H183" s="22">
        <v>59.9</v>
      </c>
      <c r="I183" s="1" t="s">
        <v>8</v>
      </c>
      <c r="J183" s="5">
        <v>41</v>
      </c>
      <c r="K183" s="1">
        <v>45</v>
      </c>
    </row>
    <row r="184" spans="1:11" x14ac:dyDescent="0.35">
      <c r="A184" s="1">
        <v>181</v>
      </c>
      <c r="B184" s="9">
        <v>42290</v>
      </c>
      <c r="C184" s="1" t="s">
        <v>11</v>
      </c>
      <c r="D184" s="1" t="s">
        <v>26</v>
      </c>
      <c r="E184" s="1" t="s">
        <v>21</v>
      </c>
      <c r="F184" s="2">
        <v>19.95</v>
      </c>
      <c r="G184" s="1">
        <v>5</v>
      </c>
      <c r="H184" s="22">
        <v>99.75</v>
      </c>
      <c r="I184" s="1" t="s">
        <v>5</v>
      </c>
      <c r="J184" s="5">
        <v>28</v>
      </c>
      <c r="K184" s="1">
        <v>25</v>
      </c>
    </row>
    <row r="185" spans="1:11" x14ac:dyDescent="0.35">
      <c r="A185" s="1">
        <v>182</v>
      </c>
      <c r="B185" s="9">
        <v>42042</v>
      </c>
      <c r="C185" s="1" t="s">
        <v>20</v>
      </c>
      <c r="D185" s="1" t="s">
        <v>26</v>
      </c>
      <c r="E185" s="1" t="s">
        <v>27</v>
      </c>
      <c r="F185" s="2">
        <v>24.95</v>
      </c>
      <c r="G185" s="1">
        <v>7</v>
      </c>
      <c r="H185" s="22">
        <v>174.65</v>
      </c>
      <c r="I185" s="1" t="s">
        <v>7</v>
      </c>
      <c r="J185" s="5">
        <v>65</v>
      </c>
      <c r="K185" s="1">
        <v>30</v>
      </c>
    </row>
    <row r="186" spans="1:11" x14ac:dyDescent="0.35">
      <c r="A186" s="1">
        <v>183</v>
      </c>
      <c r="B186" s="9">
        <v>42160</v>
      </c>
      <c r="C186" s="1" t="s">
        <v>20</v>
      </c>
      <c r="D186" s="1" t="s">
        <v>18</v>
      </c>
      <c r="E186" s="1" t="s">
        <v>19</v>
      </c>
      <c r="F186" s="2">
        <v>21.95</v>
      </c>
      <c r="G186" s="1">
        <v>3</v>
      </c>
      <c r="H186" s="22">
        <v>65.849999999999994</v>
      </c>
      <c r="I186" s="1" t="s">
        <v>4</v>
      </c>
      <c r="J186" s="5">
        <v>20</v>
      </c>
      <c r="K186" s="1">
        <v>22</v>
      </c>
    </row>
    <row r="187" spans="1:11" x14ac:dyDescent="0.35">
      <c r="A187" s="1">
        <v>184</v>
      </c>
      <c r="B187" s="9">
        <v>42310</v>
      </c>
      <c r="C187" s="1" t="s">
        <v>20</v>
      </c>
      <c r="D187" s="1" t="s">
        <v>23</v>
      </c>
      <c r="E187" s="1" t="s">
        <v>27</v>
      </c>
      <c r="F187" s="2">
        <v>24.95</v>
      </c>
      <c r="G187" s="1">
        <v>5</v>
      </c>
      <c r="H187" s="22">
        <v>124.75</v>
      </c>
      <c r="I187" s="1" t="s">
        <v>6</v>
      </c>
      <c r="J187" s="5">
        <v>39</v>
      </c>
      <c r="K187" s="1">
        <v>35</v>
      </c>
    </row>
    <row r="188" spans="1:11" x14ac:dyDescent="0.35">
      <c r="A188" s="1">
        <v>185</v>
      </c>
      <c r="B188" s="9">
        <v>42351</v>
      </c>
      <c r="C188" s="1" t="s">
        <v>20</v>
      </c>
      <c r="D188" s="1" t="s">
        <v>23</v>
      </c>
      <c r="E188" s="1" t="s">
        <v>21</v>
      </c>
      <c r="F188" s="2">
        <v>21.95</v>
      </c>
      <c r="G188" s="1">
        <v>4</v>
      </c>
      <c r="H188" s="22">
        <v>87.8</v>
      </c>
      <c r="I188" s="1" t="s">
        <v>4</v>
      </c>
      <c r="J188" s="5">
        <v>19</v>
      </c>
      <c r="K188" s="1">
        <v>22</v>
      </c>
    </row>
    <row r="189" spans="1:11" x14ac:dyDescent="0.35">
      <c r="A189" s="1">
        <v>186</v>
      </c>
      <c r="B189" s="9">
        <v>42300</v>
      </c>
      <c r="C189" s="1" t="s">
        <v>20</v>
      </c>
      <c r="D189" s="1" t="s">
        <v>23</v>
      </c>
      <c r="E189" s="1" t="s">
        <v>19</v>
      </c>
      <c r="F189" s="2">
        <v>22.95</v>
      </c>
      <c r="G189" s="1">
        <v>10</v>
      </c>
      <c r="H189" s="22">
        <v>229.5</v>
      </c>
      <c r="I189" s="1" t="s">
        <v>1</v>
      </c>
      <c r="J189" s="5">
        <v>64</v>
      </c>
      <c r="K189" s="1">
        <v>20</v>
      </c>
    </row>
    <row r="190" spans="1:11" x14ac:dyDescent="0.35">
      <c r="A190" s="1">
        <v>187</v>
      </c>
      <c r="B190" s="9">
        <v>42360</v>
      </c>
      <c r="C190" s="1" t="s">
        <v>11</v>
      </c>
      <c r="D190" s="1" t="s">
        <v>24</v>
      </c>
      <c r="E190" s="1" t="s">
        <v>25</v>
      </c>
      <c r="F190" s="2">
        <v>19.95</v>
      </c>
      <c r="G190" s="1">
        <v>5</v>
      </c>
      <c r="H190" s="22">
        <v>99.75</v>
      </c>
      <c r="I190" s="1" t="s">
        <v>5</v>
      </c>
      <c r="J190" s="5">
        <v>42</v>
      </c>
      <c r="K190" s="1">
        <v>25</v>
      </c>
    </row>
    <row r="191" spans="1:11" x14ac:dyDescent="0.35">
      <c r="A191" s="1">
        <v>188</v>
      </c>
      <c r="B191" s="9">
        <v>42237</v>
      </c>
      <c r="C191" s="1" t="s">
        <v>11</v>
      </c>
      <c r="D191" s="1" t="s">
        <v>24</v>
      </c>
      <c r="E191" s="1" t="s">
        <v>27</v>
      </c>
      <c r="F191" s="2">
        <v>19.95</v>
      </c>
      <c r="G191" s="1">
        <v>1</v>
      </c>
      <c r="H191" s="22">
        <v>19.95</v>
      </c>
      <c r="I191" s="1" t="s">
        <v>5</v>
      </c>
      <c r="J191" s="5">
        <v>24</v>
      </c>
      <c r="K191" s="1">
        <v>25</v>
      </c>
    </row>
    <row r="192" spans="1:11" x14ac:dyDescent="0.35">
      <c r="A192" s="1">
        <v>189</v>
      </c>
      <c r="B192" s="9">
        <v>42244</v>
      </c>
      <c r="C192" s="1" t="s">
        <v>11</v>
      </c>
      <c r="D192" s="1" t="s">
        <v>24</v>
      </c>
      <c r="E192" s="1" t="s">
        <v>27</v>
      </c>
      <c r="F192" s="2">
        <v>19.95</v>
      </c>
      <c r="G192" s="1">
        <v>1</v>
      </c>
      <c r="H192" s="22">
        <v>19.95</v>
      </c>
      <c r="I192" s="1" t="s">
        <v>5</v>
      </c>
      <c r="J192" s="5">
        <v>24</v>
      </c>
      <c r="K192" s="1">
        <v>25</v>
      </c>
    </row>
    <row r="193" spans="1:11" x14ac:dyDescent="0.35">
      <c r="A193" s="1">
        <v>190</v>
      </c>
      <c r="B193" s="9">
        <v>42175</v>
      </c>
      <c r="C193" s="1" t="s">
        <v>20</v>
      </c>
      <c r="D193" s="1" t="s">
        <v>22</v>
      </c>
      <c r="E193" s="1" t="s">
        <v>27</v>
      </c>
      <c r="F193" s="2">
        <v>24.95</v>
      </c>
      <c r="G193" s="1">
        <v>4</v>
      </c>
      <c r="H193" s="22">
        <v>99.8</v>
      </c>
      <c r="I193" s="1" t="s">
        <v>7</v>
      </c>
      <c r="J193" s="5">
        <v>18</v>
      </c>
      <c r="K193" s="1">
        <v>30</v>
      </c>
    </row>
    <row r="194" spans="1:11" x14ac:dyDescent="0.35">
      <c r="A194" s="1">
        <v>191</v>
      </c>
      <c r="B194" s="9">
        <v>42124</v>
      </c>
      <c r="C194" s="1" t="s">
        <v>11</v>
      </c>
      <c r="D194" s="1" t="s">
        <v>18</v>
      </c>
      <c r="E194" s="1" t="s">
        <v>21</v>
      </c>
      <c r="F194" s="2">
        <v>24.95</v>
      </c>
      <c r="G194" s="1">
        <v>1</v>
      </c>
      <c r="H194" s="22">
        <v>24.95</v>
      </c>
      <c r="I194" s="1" t="s">
        <v>7</v>
      </c>
      <c r="J194" s="5">
        <v>36</v>
      </c>
      <c r="K194" s="1">
        <v>30</v>
      </c>
    </row>
    <row r="195" spans="1:11" x14ac:dyDescent="0.35">
      <c r="A195" s="1">
        <v>192</v>
      </c>
      <c r="B195" s="9">
        <v>42291</v>
      </c>
      <c r="C195" s="1" t="s">
        <v>20</v>
      </c>
      <c r="D195" s="1" t="s">
        <v>18</v>
      </c>
      <c r="E195" s="1" t="s">
        <v>27</v>
      </c>
      <c r="F195" s="2">
        <v>22.95</v>
      </c>
      <c r="G195" s="1">
        <v>5</v>
      </c>
      <c r="H195" s="22">
        <v>114.75</v>
      </c>
      <c r="I195" s="1" t="s">
        <v>1</v>
      </c>
      <c r="J195" s="5">
        <v>61</v>
      </c>
      <c r="K195" s="1">
        <v>20</v>
      </c>
    </row>
    <row r="196" spans="1:11" x14ac:dyDescent="0.35">
      <c r="A196" s="1">
        <v>193</v>
      </c>
      <c r="B196" s="9">
        <v>42220</v>
      </c>
      <c r="C196" s="1" t="s">
        <v>20</v>
      </c>
      <c r="D196" s="1" t="s">
        <v>23</v>
      </c>
      <c r="E196" s="1" t="s">
        <v>19</v>
      </c>
      <c r="F196" s="2">
        <v>19.95</v>
      </c>
      <c r="G196" s="1">
        <v>3</v>
      </c>
      <c r="H196" s="22">
        <v>59.849999999999994</v>
      </c>
      <c r="I196" s="1" t="s">
        <v>5</v>
      </c>
      <c r="J196" s="5">
        <v>22</v>
      </c>
      <c r="K196" s="1">
        <v>25</v>
      </c>
    </row>
    <row r="197" spans="1:11" x14ac:dyDescent="0.35">
      <c r="A197" s="1">
        <v>194</v>
      </c>
      <c r="B197" s="9">
        <v>42305</v>
      </c>
      <c r="C197" s="1" t="s">
        <v>11</v>
      </c>
      <c r="D197" s="1" t="s">
        <v>24</v>
      </c>
      <c r="E197" s="1" t="s">
        <v>19</v>
      </c>
      <c r="F197" s="2">
        <v>21.95</v>
      </c>
      <c r="G197" s="1">
        <v>2</v>
      </c>
      <c r="H197" s="22">
        <v>43.9</v>
      </c>
      <c r="I197" s="1" t="s">
        <v>4</v>
      </c>
      <c r="J197" s="5">
        <v>55</v>
      </c>
      <c r="K197" s="1">
        <v>22</v>
      </c>
    </row>
    <row r="198" spans="1:11" x14ac:dyDescent="0.35">
      <c r="A198" s="1">
        <v>195</v>
      </c>
      <c r="B198" s="9">
        <v>42312</v>
      </c>
      <c r="C198" s="1" t="s">
        <v>20</v>
      </c>
      <c r="D198" s="1" t="s">
        <v>22</v>
      </c>
      <c r="E198" s="1" t="s">
        <v>19</v>
      </c>
      <c r="F198" s="2">
        <v>24.95</v>
      </c>
      <c r="G198" s="1">
        <v>3</v>
      </c>
      <c r="H198" s="22">
        <v>74.849999999999994</v>
      </c>
      <c r="I198" s="1" t="s">
        <v>6</v>
      </c>
      <c r="J198" s="5">
        <v>27</v>
      </c>
      <c r="K198" s="1">
        <v>35</v>
      </c>
    </row>
    <row r="199" spans="1:11" x14ac:dyDescent="0.35">
      <c r="A199" s="1">
        <v>196</v>
      </c>
      <c r="B199" s="9">
        <v>42009</v>
      </c>
      <c r="C199" s="1" t="s">
        <v>20</v>
      </c>
      <c r="D199" s="1" t="s">
        <v>24</v>
      </c>
      <c r="E199" s="1" t="s">
        <v>27</v>
      </c>
      <c r="F199" s="2">
        <v>19.95</v>
      </c>
      <c r="G199" s="1">
        <v>1</v>
      </c>
      <c r="H199" s="22">
        <v>19.95</v>
      </c>
      <c r="I199" s="1" t="s">
        <v>5</v>
      </c>
      <c r="J199" s="5">
        <v>49</v>
      </c>
      <c r="K199" s="1">
        <v>25</v>
      </c>
    </row>
    <row r="200" spans="1:11" x14ac:dyDescent="0.35">
      <c r="A200" s="1">
        <v>197</v>
      </c>
      <c r="B200" s="9">
        <v>42349</v>
      </c>
      <c r="C200" s="1" t="s">
        <v>11</v>
      </c>
      <c r="D200" s="1" t="s">
        <v>23</v>
      </c>
      <c r="E200" s="1" t="s">
        <v>19</v>
      </c>
      <c r="F200" s="2">
        <v>22.95</v>
      </c>
      <c r="G200" s="1">
        <v>1</v>
      </c>
      <c r="H200" s="22">
        <v>22.95</v>
      </c>
      <c r="I200" s="1" t="s">
        <v>1</v>
      </c>
      <c r="J200" s="5">
        <v>29</v>
      </c>
      <c r="K200" s="1">
        <v>20</v>
      </c>
    </row>
    <row r="201" spans="1:11" x14ac:dyDescent="0.35">
      <c r="A201" s="1">
        <v>198</v>
      </c>
      <c r="B201" s="9">
        <v>42203</v>
      </c>
      <c r="C201" s="1" t="s">
        <v>20</v>
      </c>
      <c r="D201" s="1" t="s">
        <v>24</v>
      </c>
      <c r="E201" s="1" t="s">
        <v>19</v>
      </c>
      <c r="F201" s="2">
        <v>21.95</v>
      </c>
      <c r="G201" s="1">
        <v>7</v>
      </c>
      <c r="H201" s="22">
        <v>153.65</v>
      </c>
      <c r="I201" s="1" t="s">
        <v>4</v>
      </c>
      <c r="J201" s="5">
        <v>33</v>
      </c>
      <c r="K201" s="1">
        <v>22</v>
      </c>
    </row>
    <row r="202" spans="1:11" x14ac:dyDescent="0.35">
      <c r="A202" s="1">
        <v>199</v>
      </c>
      <c r="B202" s="9">
        <v>42155</v>
      </c>
      <c r="C202" s="1" t="s">
        <v>20</v>
      </c>
      <c r="D202" s="1" t="s">
        <v>23</v>
      </c>
      <c r="E202" s="1" t="s">
        <v>19</v>
      </c>
      <c r="F202" s="2">
        <v>19.95</v>
      </c>
      <c r="G202" s="1">
        <v>2</v>
      </c>
      <c r="H202" s="22">
        <v>39.9</v>
      </c>
      <c r="I202" s="1" t="s">
        <v>5</v>
      </c>
      <c r="J202" s="5">
        <v>52</v>
      </c>
      <c r="K202" s="1">
        <v>25</v>
      </c>
    </row>
    <row r="203" spans="1:11" x14ac:dyDescent="0.35">
      <c r="A203" s="1">
        <v>200</v>
      </c>
      <c r="B203" s="9">
        <v>42354</v>
      </c>
      <c r="C203" s="1" t="s">
        <v>11</v>
      </c>
      <c r="D203" s="1" t="s">
        <v>24</v>
      </c>
      <c r="E203" s="1" t="s">
        <v>19</v>
      </c>
      <c r="F203" s="2">
        <v>21.95</v>
      </c>
      <c r="G203" s="1">
        <v>6</v>
      </c>
      <c r="H203" s="22">
        <v>131.69999999999999</v>
      </c>
      <c r="I203" s="1" t="s">
        <v>4</v>
      </c>
      <c r="J203" s="5">
        <v>26</v>
      </c>
      <c r="K203" s="1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o B W W Y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g o B W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K A V l k o i k e 4 D g A A A B E A A A A T A B w A R m 9 y b X V s Y X M v U 2 V j d G l v b j E u b S C i G A A o o B Q A A A A A A A A A A A A A A A A A A A A A A A A A A A A r T k 0 u y c z P U w i G 0 I b W A F B L A Q I t A B Q A A g A I A I K A V l m G V K h z p A A A A P Y A A A A S A A A A A A A A A A A A A A A A A A A A A A B D b 2 5 m a W c v U G F j a 2 F n Z S 5 4 b W x Q S w E C L Q A U A A I A C A C C g F Z Z D 8 r p q 6 Q A A A D p A A A A E w A A A A A A A A A A A A A A A A D w A A A A W 0 N v b n R l b n R f V H l w Z X N d L n h t b F B L A Q I t A B Q A A g A I A I K A V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V U j G 8 j W t c Q I L w T t K E J 7 0 K A A A A A A I A A A A A A B B m A A A A A Q A A I A A A A A 6 7 p E j E X U l M 7 y G r d k x p A n Y 5 k P 9 D 4 / p g z c + s R m O 2 A P M o A A A A A A 6 A A A A A A g A A I A A A A K 7 w k w r A P Q d T Q A S y r 6 e d B M t P l 0 I 1 L H 8 V v A U X x a d 6 H a O W U A A A A I J Z t / i M N 2 3 7 O W W Q x a 0 m p Z U D F 2 p 4 G c K T d 7 + R n H c T s y X E E b E u C L f u E P A J V N p h 9 A a z r q l q v p 5 k Y i F q q F s Q r l K U 1 N t V 2 G 9 G v v 3 r k 6 T R c W s L v p J T Q A A A A G M z S f 1 y A S 8 n 7 I z E R x D A j 6 u 1 p q l D F 8 I K Q g O 3 Z n o 3 B 6 Q L G W 8 d M / D v B x D y s v t H J w 5 4 5 O 1 h q d b z z I m Y m v a T 0 b C 7 e t M = < / D a t a M a s h u p > 
</file>

<file path=customXml/itemProps1.xml><?xml version="1.0" encoding="utf-8"?>
<ds:datastoreItem xmlns:ds="http://schemas.openxmlformats.org/officeDocument/2006/customXml" ds:itemID="{A82FC3A3-A116-4C40-BD86-65CC062EAB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SC(P)</vt:lpstr>
      <vt:lpstr>SC(N)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Emiris</dc:creator>
  <cp:lastModifiedBy>DIMITRIOS EMIRIS</cp:lastModifiedBy>
  <dcterms:created xsi:type="dcterms:W3CDTF">2018-08-20T09:42:14Z</dcterms:created>
  <dcterms:modified xsi:type="dcterms:W3CDTF">2024-10-28T16:52:17Z</dcterms:modified>
</cp:coreProperties>
</file>